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paraiso\DIRAM\(GEPENG 2)\PROCESSOS PARA LICITAÇÃO_2023\GPG149_Operação e Manutenção Comportas e Casa de Bombas\7. SEI\"/>
    </mc:Choice>
  </mc:AlternateContent>
  <xr:revisionPtr revIDLastSave="0" documentId="13_ncr:80001_{DC44DCA2-7F09-40B3-8AAD-81D6F890A424}" xr6:coauthVersionLast="36" xr6:coauthVersionMax="36" xr10:uidLastSave="{00000000-0000-0000-0000-000000000000}"/>
  <bookViews>
    <workbookView xWindow="0" yWindow="0" windowWidth="28800" windowHeight="11625" xr2:uid="{D4A70F64-EBED-4F7D-80D7-4B79F2CBFED1}"/>
  </bookViews>
  <sheets>
    <sheet name="PLANILHA ORÇ.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\0">#REF!</definedName>
    <definedName name="\a">#REF!</definedName>
    <definedName name="\p">#REF!</definedName>
    <definedName name="\z">#REF!</definedName>
    <definedName name="__________________________pi2">#REF!</definedName>
    <definedName name="_________________________pi2">#REF!</definedName>
    <definedName name="________________________PI1">#REF!</definedName>
    <definedName name="_______________________PI1">#REF!</definedName>
    <definedName name="_______________________pi2">#REF!</definedName>
    <definedName name="______________________PI1">#REF!</definedName>
    <definedName name="______________________pi2">#REF!</definedName>
    <definedName name="_____________________PI1">#REF!</definedName>
    <definedName name="_____________________pi2">#REF!</definedName>
    <definedName name="____________________PI1">#REF!</definedName>
    <definedName name="____________________pi2">#REF!</definedName>
    <definedName name="___________________PI1">#REF!</definedName>
    <definedName name="___________________pi2">#REF!</definedName>
    <definedName name="__________________PI1">#REF!</definedName>
    <definedName name="__________________pi2">#REF!</definedName>
    <definedName name="_________________PI1">#REF!</definedName>
    <definedName name="_________________pi2">#REF!</definedName>
    <definedName name="________________PI1">#REF!</definedName>
    <definedName name="________________pi2">#REF!</definedName>
    <definedName name="_______________PI1">#REF!</definedName>
    <definedName name="_______________pi2">#REF!</definedName>
    <definedName name="______________PI1">#REF!</definedName>
    <definedName name="______________pi2">#REF!</definedName>
    <definedName name="_____________PI1">#REF!</definedName>
    <definedName name="_____________pi2">#REF!</definedName>
    <definedName name="____________PI1">#REF!</definedName>
    <definedName name="___________PI1">#REF!</definedName>
    <definedName name="___________pi2">#REF!</definedName>
    <definedName name="__________PI1">#REF!</definedName>
    <definedName name="__________pi2">#REF!</definedName>
    <definedName name="_________PI1">#REF!</definedName>
    <definedName name="_________pi2">#REF!</definedName>
    <definedName name="________PI1">#REF!</definedName>
    <definedName name="________pi2">#REF!</definedName>
    <definedName name="_______PI1">#REF!</definedName>
    <definedName name="_______pi2">#REF!</definedName>
    <definedName name="______PI1">#REF!</definedName>
    <definedName name="______pi2">#REF!</definedName>
    <definedName name="______Ser200705">#REF!</definedName>
    <definedName name="_____Ele200703">#REF!</definedName>
    <definedName name="_____Ele200705">#REF!</definedName>
    <definedName name="_____Ele200706">#REF!</definedName>
    <definedName name="_____FEV01">#REF!</definedName>
    <definedName name="_____JAN01">#REF!</definedName>
    <definedName name="_____MAR01">#REF!</definedName>
    <definedName name="_____OUT99">#REF!</definedName>
    <definedName name="_____PI1">#REF!</definedName>
    <definedName name="_____pi2">#REF!</definedName>
    <definedName name="_____SCO052007">#REF!</definedName>
    <definedName name="_____Ser200703">#REF!</definedName>
    <definedName name="_____Ser200705">#REF!</definedName>
    <definedName name="_____Ser200706">#REF!</definedName>
    <definedName name="____Ele200703">#REF!</definedName>
    <definedName name="____Ele200705">#REF!</definedName>
    <definedName name="____Ele200706">#REF!</definedName>
    <definedName name="____FEV01">#REF!</definedName>
    <definedName name="____JAN01">#REF!</definedName>
    <definedName name="____MAR01">#REF!</definedName>
    <definedName name="____OUT99">#REF!</definedName>
    <definedName name="____PI1">#REF!</definedName>
    <definedName name="____pi2">#REF!</definedName>
    <definedName name="____SCO052007">#REF!</definedName>
    <definedName name="____Ser200703">#REF!</definedName>
    <definedName name="____Ser200705">#REF!</definedName>
    <definedName name="____Ser200706">#REF!</definedName>
    <definedName name="____Ser200809">#REF!</definedName>
    <definedName name="___acr1">#REF!</definedName>
    <definedName name="___Ele200703">#REF!</definedName>
    <definedName name="___Ele200705">#REF!</definedName>
    <definedName name="___Ele200706">#REF!</definedName>
    <definedName name="___FEV01">#REF!</definedName>
    <definedName name="___JAN01">#REF!</definedName>
    <definedName name="___MAR01">#REF!</definedName>
    <definedName name="___OUT99">#REF!</definedName>
    <definedName name="___PI1">#REF!</definedName>
    <definedName name="___pi2">#REF!</definedName>
    <definedName name="___SCO052007">#REF!</definedName>
    <definedName name="___Ser200703">#REF!</definedName>
    <definedName name="___Ser200705">#REF!</definedName>
    <definedName name="___Ser200706">#REF!</definedName>
    <definedName name="___Ser200809">#REF!</definedName>
    <definedName name="__acr1">#REF!</definedName>
    <definedName name="__BUD1">#REF!</definedName>
    <definedName name="__BUD2">#REF!</definedName>
    <definedName name="__BUD3">#REF!</definedName>
    <definedName name="__BUD4">#REF!</definedName>
    <definedName name="__BUD5">#REF!</definedName>
    <definedName name="__BUD6">#REF!</definedName>
    <definedName name="__BUD7">#REF!</definedName>
    <definedName name="__BUD8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2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IA1">#REF!</definedName>
    <definedName name="__DIA2">#REF!</definedName>
    <definedName name="__DIA3">#REF!</definedName>
    <definedName name="__DIA4">#REF!</definedName>
    <definedName name="__DIA5">#REF!</definedName>
    <definedName name="__DIA6">#REF!</definedName>
    <definedName name="__DIA7">#REF!</definedName>
    <definedName name="__DIA8">#REF!</definedName>
    <definedName name="__Ele200703">#REF!</definedName>
    <definedName name="__Ele200705">#REF!</definedName>
    <definedName name="__Ele200706">#REF!</definedName>
    <definedName name="__Ele200801">#REF!</definedName>
    <definedName name="__est1">'[2]#REF'!#REF!</definedName>
    <definedName name="__FEV01">#REF!</definedName>
    <definedName name="__IntlFixup" hidden="1">TRUE</definedName>
    <definedName name="__JAN01">#REF!</definedName>
    <definedName name="__LAB1">#REF!</definedName>
    <definedName name="__LAB2">#REF!</definedName>
    <definedName name="__LAB3">#REF!</definedName>
    <definedName name="__MAR01">#REF!</definedName>
    <definedName name="__OUT99">#REF!</definedName>
    <definedName name="__PAR1">#REF!</definedName>
    <definedName name="__PAR2">#REF!</definedName>
    <definedName name="__PAR3">#REF!</definedName>
    <definedName name="__PAR4">#REF!</definedName>
    <definedName name="__PI1">#REF!</definedName>
    <definedName name="__pi2">#REF!</definedName>
    <definedName name="__PRU2006">#REF!</definedName>
    <definedName name="__pv2">#REF!</definedName>
    <definedName name="__RBC2006">#REF!</definedName>
    <definedName name="__SCO052007">#REF!</definedName>
    <definedName name="__Ser200506">#REF!</definedName>
    <definedName name="__Ser200507">#REF!</definedName>
    <definedName name="__Ser200703">#REF!</definedName>
    <definedName name="__Ser200705">#REF!</definedName>
    <definedName name="__Ser200706">#REF!</definedName>
    <definedName name="__Ser200708">#REF!</definedName>
    <definedName name="__Ser200801">#REF!</definedName>
    <definedName name="__Ser200809">#REF!</definedName>
    <definedName name="__Ser200912">#REF!</definedName>
    <definedName name="__SSSSSS">#REF!</definedName>
    <definedName name="_0">#REF!</definedName>
    <definedName name="_17636_002">'[3]PLANILHA BASE'!#REF!</definedName>
    <definedName name="_1DescProd">#REF!</definedName>
    <definedName name="_2Aplicação">#REF!</definedName>
    <definedName name="_3Excel_BuiltIn_Print_Area_12_1_1_1">#REF!</definedName>
    <definedName name="_3NCarItem">#REF!</definedName>
    <definedName name="_4NDescGen">#REF!</definedName>
    <definedName name="_5NCódBusca">#REF!</definedName>
    <definedName name="_6Excel_BuiltIn_Print_Area_4_1_1_1">#REF!</definedName>
    <definedName name="_acr1">#REF!</definedName>
    <definedName name="_BUD1">#REF!</definedName>
    <definedName name="_BUD2">#REF!</definedName>
    <definedName name="_BUD3">#REF!</definedName>
    <definedName name="_BUD4">#REF!</definedName>
    <definedName name="_BUD5">#REF!</definedName>
    <definedName name="_BUD6">#REF!</definedName>
    <definedName name="_BUD7">#REF!</definedName>
    <definedName name="_BUD8">#REF!</definedName>
    <definedName name="_C_C" hidden="1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escGenérica">#REF!</definedName>
    <definedName name="_DIA1">#REF!</definedName>
    <definedName name="_DIA2">#REF!</definedName>
    <definedName name="_DIA3">#REF!</definedName>
    <definedName name="_DIA4">#REF!</definedName>
    <definedName name="_DIA5">#REF!</definedName>
    <definedName name="_DIA6">#REF!</definedName>
    <definedName name="_DIA7">#REF!</definedName>
    <definedName name="_DIA8">#REF!</definedName>
    <definedName name="_Ele200502">#REF!</definedName>
    <definedName name="_Ele200609">#REF!</definedName>
    <definedName name="_Ele200701">#REF!</definedName>
    <definedName name="_Ele200702">#REF!</definedName>
    <definedName name="_Ele200703">#REF!</definedName>
    <definedName name="_Ele200704">#REF!</definedName>
    <definedName name="_Ele200705">#REF!</definedName>
    <definedName name="_Ele200706">#REF!</definedName>
    <definedName name="_Ele200707">#REF!</definedName>
    <definedName name="_Ele200708">#REF!</definedName>
    <definedName name="_Ele200709">#REF!</definedName>
    <definedName name="_Ele200710">#REF!</definedName>
    <definedName name="_Ele200711">#REF!</definedName>
    <definedName name="_Ele200712">#REF!</definedName>
    <definedName name="_Ele200801">#REF!</definedName>
    <definedName name="_Ele200812">#REF!</definedName>
    <definedName name="_Ele200911">#REF!</definedName>
    <definedName name="_Ele201003">#REF!</definedName>
    <definedName name="_est1">#REF!</definedName>
    <definedName name="_FEV01">#REF!</definedName>
    <definedName name="_Fill" hidden="1">#REF!</definedName>
    <definedName name="_Filll" hidden="1">[4]Elétrica!#REF!</definedName>
    <definedName name="_xlnm._FilterDatabase" localSheetId="0" hidden="1">'PLANILHA ORÇ.'!$E$25:$O$826</definedName>
    <definedName name="_JAN01">#REF!</definedName>
    <definedName name="_jan2009">#REF!</definedName>
    <definedName name="_Key1" hidden="1">#REF!</definedName>
    <definedName name="_LAB1">#REF!</definedName>
    <definedName name="_LAB2">#REF!</definedName>
    <definedName name="_LAB3">#REF!</definedName>
    <definedName name="_MAR01">#REF!</definedName>
    <definedName name="_MatMult_A" hidden="1">#REF!</definedName>
    <definedName name="_N2Aplicação">#REF!</definedName>
    <definedName name="_Order1" hidden="1">255</definedName>
    <definedName name="_Order2" hidden="1">255</definedName>
    <definedName name="_OUT99">#REF!</definedName>
    <definedName name="_PAR1">#REF!</definedName>
    <definedName name="_PAR2">#REF!</definedName>
    <definedName name="_PAR3">#REF!</definedName>
    <definedName name="_PAR4">#REF!</definedName>
    <definedName name="_PI1">#REF!</definedName>
    <definedName name="_pi2">#REF!</definedName>
    <definedName name="_PRU2006">#REF!</definedName>
    <definedName name="_pv2">#REF!</definedName>
    <definedName name="_pv3">#REF!</definedName>
    <definedName name="_RBC2006">#REF!</definedName>
    <definedName name="_Regression_Int" hidden="1">1</definedName>
    <definedName name="_SCO052007">#REF!</definedName>
    <definedName name="_SCO1210">#REF!</definedName>
    <definedName name="_Ser200506">#REF!</definedName>
    <definedName name="_Ser200507">#REF!</definedName>
    <definedName name="_Ser200612">#REF!</definedName>
    <definedName name="_Ser200701">#REF!</definedName>
    <definedName name="_Ser200702">#REF!</definedName>
    <definedName name="_Ser200703">#REF!</definedName>
    <definedName name="_Ser200704">#REF!</definedName>
    <definedName name="_Ser200705">#REF!</definedName>
    <definedName name="_Ser200706">#REF!</definedName>
    <definedName name="_Ser200707">#REF!</definedName>
    <definedName name="_Ser200708">#REF!</definedName>
    <definedName name="_Ser200709">#REF!</definedName>
    <definedName name="_Ser200710">#REF!</definedName>
    <definedName name="_Ser200711">#REF!</definedName>
    <definedName name="_Ser200712">#REF!</definedName>
    <definedName name="_Ser200801">#REF!</definedName>
    <definedName name="_Ser200809">#REF!</definedName>
    <definedName name="_Ser200812">#REF!</definedName>
    <definedName name="_Ser200901">#REF!</definedName>
    <definedName name="_Ser200905">#REF!</definedName>
    <definedName name="_Ser200909">#REF!</definedName>
    <definedName name="_Ser200911">#REF!</definedName>
    <definedName name="_Ser200912">#REF!</definedName>
    <definedName name="_Ser201003">#REF!</definedName>
    <definedName name="_Ser201012">#REF!</definedName>
    <definedName name="_Sort" hidden="1">#REF!</definedName>
    <definedName name="_TABELAPRU">#REF!</definedName>
    <definedName name="_Table2_In1" hidden="1">#REF!</definedName>
    <definedName name="_Table2_In2" hidden="1">#REF!</definedName>
    <definedName name="_Table2_Out" hidden="1">#REF!</definedName>
    <definedName name="_Table3_In2" hidden="1">#REF!</definedName>
    <definedName name="_ValorSaídaSelecionada">#REF!</definedName>
    <definedName name="a">#REF!</definedName>
    <definedName name="A010160100">#REF!</definedName>
    <definedName name="A010505000">#REF!</definedName>
    <definedName name="A020200010">#REF!</definedName>
    <definedName name="A020200080">#REF!</definedName>
    <definedName name="A03.020.0851">#REF!</definedName>
    <definedName name="A030130010">#REF!</definedName>
    <definedName name="A030130011">#REF!</definedName>
    <definedName name="A030160501">#REF!</definedName>
    <definedName name="A030250100">#REF!</definedName>
    <definedName name="A040050130">#REF!</definedName>
    <definedName name="A040110511">#REF!</definedName>
    <definedName name="A050150050">#REF!</definedName>
    <definedName name="A050200140">#REF!</definedName>
    <definedName name="A050210050">#REF!</definedName>
    <definedName name="A050210100">#REF!</definedName>
    <definedName name="A050210750">#REF!</definedName>
    <definedName name="a06.004.0320">#REF!</definedName>
    <definedName name="A060030500">#REF!</definedName>
    <definedName name="A060040300">#REF!</definedName>
    <definedName name="A060140120">#REF!</definedName>
    <definedName name="A060160120">#REF!</definedName>
    <definedName name="A060160410">#REF!</definedName>
    <definedName name="A080010030">#REF!</definedName>
    <definedName name="A080150100">#REF!</definedName>
    <definedName name="A080270120">#REF!</definedName>
    <definedName name="A150010310">#REF!</definedName>
    <definedName name="A200040031">#REF!</definedName>
    <definedName name="A200090011">#REF!</definedName>
    <definedName name="A200280200">#REF!</definedName>
    <definedName name="AAA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A">#REF!</definedName>
    <definedName name="AAAAA">#REF!</definedName>
    <definedName name="aaaaaa">#REF!</definedName>
    <definedName name="aaaaaaaaaaaaaaaaaaaaaaaaaaaaaaaaa">#REF!</definedName>
    <definedName name="ab">#REF!</definedName>
    <definedName name="abastecimento">#REF!</definedName>
    <definedName name="Abrigo_moto_gerador_consulta">#REF!</definedName>
    <definedName name="ABRIL">#REF!</definedName>
    <definedName name="Acesso_Estacao_01">#REF!</definedName>
    <definedName name="ACTU_1995">#REF!</definedName>
    <definedName name="ACUM">#REF!</definedName>
    <definedName name="ACUM1">#REF!</definedName>
    <definedName name="ACUM2">#REF!</definedName>
    <definedName name="ACUM3">#REF!</definedName>
    <definedName name="ACUM4">#REF!</definedName>
    <definedName name="ACUM5">#REF!</definedName>
    <definedName name="ACUM6">#REF!</definedName>
    <definedName name="ACUM7">#REF!</definedName>
    <definedName name="ACUM8">#REF!</definedName>
    <definedName name="adfv">#REF!</definedName>
    <definedName name="ADM">#REF!</definedName>
    <definedName name="ADM_LOCAL">#REF!</definedName>
    <definedName name="admbarramansa">#REF!</definedName>
    <definedName name="Administração">#REF!</definedName>
    <definedName name="AGOSTO">#REF!</definedName>
    <definedName name="Agua">#REF!</definedName>
    <definedName name="ajudante_mes">#REF!</definedName>
    <definedName name="ALINHAMENTO">#REF!</definedName>
    <definedName name="almoxarifado">#REF!</definedName>
    <definedName name="alturadocorte">#REF!</definedName>
    <definedName name="Anos_do_Empréstimo">#REF!</definedName>
    <definedName name="ANTONIO">#REF!</definedName>
    <definedName name="aout">#REF!</definedName>
    <definedName name="aq">#REF!</definedName>
    <definedName name="ARAGAO">#REF!</definedName>
    <definedName name="Arbo">#REF!</definedName>
    <definedName name="AREA">#REF!</definedName>
    <definedName name="_xlnm.Extract">#REF!</definedName>
    <definedName name="_xlnm.Print_Area" localSheetId="0">'PLANILHA ORÇ.'!$E$1:$O$206</definedName>
    <definedName name="_xlnm.Print_Area">#REF!</definedName>
    <definedName name="Área_impressão_IM">#REF!</definedName>
    <definedName name="AREA1">#REF!</definedName>
    <definedName name="area2">#REF!</definedName>
    <definedName name="AREA3">#REF!</definedName>
    <definedName name="AREA4">#REF!</definedName>
    <definedName name="AREA5">#REF!</definedName>
    <definedName name="AREA6">#REF!</definedName>
    <definedName name="AREA7">#REF!</definedName>
    <definedName name="AREA8">#REF!</definedName>
    <definedName name="AREA94">#REF!</definedName>
    <definedName name="AREA95">#REF!</definedName>
    <definedName name="AS">#REF!</definedName>
    <definedName name="asdas">#REF!</definedName>
    <definedName name="asdfasfdas">#REF!</definedName>
    <definedName name="asdfasfdasasdfasdfasdfsa">#REF!</definedName>
    <definedName name="asdFNISHDF">#REF!</definedName>
    <definedName name="Ass">#REF!</definedName>
    <definedName name="ATÉ_AGO2">#REF!</definedName>
    <definedName name="ATÉ_AGOSTO">#REF!</definedName>
    <definedName name="autofiltro">#REF!</definedName>
    <definedName name="aux">#REF!</definedName>
    <definedName name="AuxHab">#REF!</definedName>
    <definedName name="avril">#REF!</definedName>
    <definedName name="b">#REF!</definedName>
    <definedName name="B_5">#REF!</definedName>
    <definedName name="banco">#REF!</definedName>
    <definedName name="_xlnm.Database">#REF!</definedName>
    <definedName name="Banh">#REF!</definedName>
    <definedName name="barb2">#REF!</definedName>
    <definedName name="BAREA">#REF!</definedName>
    <definedName name="BAREA1">#REF!</definedName>
    <definedName name="BAREA2">#REF!</definedName>
    <definedName name="BAREA3">#REF!</definedName>
    <definedName name="BAREA4">#REF!</definedName>
    <definedName name="BAREA5">#REF!</definedName>
    <definedName name="BAREA6">#REF!</definedName>
    <definedName name="BAREA7">#REF!</definedName>
    <definedName name="BAREA8">#REF!</definedName>
    <definedName name="BARRAMANSA">#REF!</definedName>
    <definedName name="BaseDeCálculo">#REF!</definedName>
    <definedName name="Bases">#REF!</definedName>
    <definedName name="BBB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C">#REF!</definedName>
    <definedName name="BCUM">#REF!</definedName>
    <definedName name="BCUM1">#REF!</definedName>
    <definedName name="BCUM2">#REF!</definedName>
    <definedName name="BCUM3">#REF!</definedName>
    <definedName name="BCUM4">#REF!</definedName>
    <definedName name="BCUM5">#REF!</definedName>
    <definedName name="BCUM6">#REF!</definedName>
    <definedName name="BCUM7">#REF!</definedName>
    <definedName name="BCUM8">#REF!</definedName>
    <definedName name="BDI">#REF!</definedName>
    <definedName name="bgfjnsf">#REF!</definedName>
    <definedName name="BOMBAS">#REF!</definedName>
    <definedName name="botafora">#REF!</definedName>
    <definedName name="BRANCO" hidden="1">{#N/A,#N/A,FALSE,"Gráficos";#N/A,#N/A,FALSE,"ResumoR$";#N/A,#N/A,FALSE,"ResumoUS$";#N/A,#N/A,FALSE,"Gráf2002";#N/A,#N/A,FALSE,"2002R$"}</definedName>
    <definedName name="Brasil">#REF!</definedName>
    <definedName name="BRASILIT__Consolidado">#REF!</definedName>
    <definedName name="brita">#REF!</definedName>
    <definedName name="Britagem">#REF!</definedName>
    <definedName name="bruno">#REF!</definedName>
    <definedName name="bstc20">#REF!</definedName>
    <definedName name="bstc40">#REF!</definedName>
    <definedName name="bstc60">#REF!</definedName>
    <definedName name="bstc80">#REF!</definedName>
    <definedName name="BUD">#REF!</definedName>
    <definedName name="budget99">#REF!</definedName>
    <definedName name="ç">#REF!</definedName>
    <definedName name="C_">#REF!</definedName>
    <definedName name="CAETE">#REF!</definedName>
    <definedName name="caixadecentro">#REF!</definedName>
    <definedName name="CAMINHÃO">#REF!</definedName>
    <definedName name="Canal">#REF!</definedName>
    <definedName name="CAPA_APRESENTAÇÃO" hidden="1">{#N/A,#N/A,FALSE,"22189";#N/A,#N/A,FALSE,"22188";#N/A,#N/A,FALSE,"22187";#N/A,#N/A,FALSE,"02184";#N/A,#N/A,FALSE,"02179";#N/A,#N/A,FALSE,"Resumo"}</definedName>
    <definedName name="CargaInterface">#REF!</definedName>
    <definedName name="cargapesomorto">#REF!</definedName>
    <definedName name="cargaprodutos">#REF!</definedName>
    <definedName name="CargaPRUInterface">#REF!</definedName>
    <definedName name="cargasap">#REF!</definedName>
    <definedName name="CargaVNDMéd2007">#REF!</definedName>
    <definedName name="Cargo">#REF!</definedName>
    <definedName name="CARLOS">#REF!</definedName>
    <definedName name="Casa_de_maquinas">#REF!</definedName>
    <definedName name="Cat">#REF!</definedName>
    <definedName name="CATALOGO">#REF!</definedName>
    <definedName name="CATÁLOGO">#REF!</definedName>
    <definedName name="catalogo_ref">#REF!</definedName>
    <definedName name="CBA.000.C.0.00.0000.00.01.0.DREAL17">213</definedName>
    <definedName name="CBA.000.C.0.02.0000.00.01.0.DDERE33">1726</definedName>
    <definedName name="CBA.000.C.0.02.0000.00.01.0.DREAL17">195</definedName>
    <definedName name="CBA.001.C.0.01.2003.00.01.0.DREAL17">208</definedName>
    <definedName name="CBA.001.C.0.01.2003.00.01.0.DREAL17A">1848</definedName>
    <definedName name="CBA.001.C.0.02.0000.00.01.0.DREAL17">195</definedName>
    <definedName name="CBA.001.C.0.02.2003.00.01.0.DREAL17">195</definedName>
    <definedName name="CBA.001.C.0.02.2003.00.01.0.DREAL17A">1726</definedName>
    <definedName name="CBA.001.C.0.03.2003.00.01.0.DREAL17">211</definedName>
    <definedName name="CBA.001.C.0.03.2003.00.01.0.DREAL17A">1869</definedName>
    <definedName name="CBA.001.C.0.04.0000.00.01.0.DREAL17">213</definedName>
    <definedName name="CBA.001.C.0.04.2003.00.01.0.DREAL17">213</definedName>
    <definedName name="CBA.001.C.0.04.2003.00.01.0.DREAL17A">1898</definedName>
    <definedName name="CBA.001.C.0.05.0000.00.01.0.DREAL17">0</definedName>
    <definedName name="CBA.001.C.0.05.2003.00.01.0.DREAL17">0</definedName>
    <definedName name="CBA.001.C.0.05.2003.00.01.0.DREAL17A">2001</definedName>
    <definedName name="CBA.001.C.0.06.2003.00.01.0.DREAL17A">1940</definedName>
    <definedName name="CBA.001.C.0.07.2003.00.01.0.DREAL17A">2528</definedName>
    <definedName name="CBA.001.C.0.08.2003.00.01.0.DREAL17A">2199</definedName>
    <definedName name="CBA.001.C.0.09.2003.00.01.0.DREAL17A">2453</definedName>
    <definedName name="CBA.001.C.0.10.2003.00.01.0.DREAL17A">2606</definedName>
    <definedName name="CBUD">#REF!</definedName>
    <definedName name="cc">#REF!</definedName>
    <definedName name="CCC">#REF!</definedName>
    <definedName name="Celular">#REF!</definedName>
    <definedName name="CERCA">#REF!</definedName>
    <definedName name="ChecaMilharesCentenas">#REF!</definedName>
    <definedName name="ChecaMilhõesMilharesCentenas">#REF!</definedName>
    <definedName name="ChecaTuboFlangeado">#REF!</definedName>
    <definedName name="cif">#REF!</definedName>
    <definedName name="Cisterna_e_Castelo_d_agua_Consulta">#REF!</definedName>
    <definedName name="ÇKJLKJLLKÇJÇLJKÇLKJ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claudia" hidden="1">{#N/A,"70% Success",FALSE,"Sales Forecast";#N/A,#N/A,FALSE,"Sheet2"}</definedName>
    <definedName name="cliente">#REF!</definedName>
    <definedName name="COD_RESUMO2">#REF!</definedName>
    <definedName name="COD_RESUMO3">#REF!</definedName>
    <definedName name="CÓDIGO">#REF!</definedName>
    <definedName name="CódigoBusca">#REF!</definedName>
    <definedName name="Codigos">#REF!</definedName>
    <definedName name="CODIGOSAP">#REF!</definedName>
    <definedName name="codval">#REF!</definedName>
    <definedName name="Com_a_conclusão_da_concretagem_dos_blocos_de_coroamento_das_estacas">#REF!</definedName>
    <definedName name="Com_a_conclusão_das_fundações_e_da_concretagem_dos_blocos_de_coroamento_das_estacas">#REF!</definedName>
    <definedName name="Com_a_conclusão_do_estaquamento">#REF!</definedName>
    <definedName name="Com_a_conclusão_do_estaqueamento">#REF!</definedName>
    <definedName name="COMERCIAL">#REF!</definedName>
    <definedName name="COMISSÃO">#REF!</definedName>
    <definedName name="COMPRIM">#REF!</definedName>
    <definedName name="COMPRIM1">#REF!</definedName>
    <definedName name="comprimento">#REF!</definedName>
    <definedName name="COMPRIMENTOTUBOCL">#REF!</definedName>
    <definedName name="Con">#REF!</definedName>
    <definedName name="Concessão_Malha_Sul" hidden="1">{#N/A,"100% Success",TRUE,"Sales Forecast";#N/A,#N/A,TRUE,"Sheet2"}</definedName>
    <definedName name="CondiçãoMetragem">#REF!</definedName>
    <definedName name="Conh">#REF!</definedName>
    <definedName name="cons">#REF!</definedName>
    <definedName name="Consolidado">#REF!</definedName>
    <definedName name="Construcao_Casa_Maq_Plano_Inclinado">#REF!</definedName>
    <definedName name="Construcao_de_Acesso_a_Estacao_I">#REF!</definedName>
    <definedName name="Construcao_do_acesso_a_Estacao_I">#REF!</definedName>
    <definedName name="Construcao_Escadaria_Apoio">#REF!</definedName>
    <definedName name="contabilidade">#REF!</definedName>
    <definedName name="Contencao">#REF!</definedName>
    <definedName name="Contencao_">#REF!</definedName>
    <definedName name="controle">#REF!</definedName>
    <definedName name="CORRELAÇÃO">#REF!</definedName>
    <definedName name="CPS">[5]COMPOSIÇÕES!$1:$1048576</definedName>
    <definedName name="cpv">#REF!</definedName>
    <definedName name="CRBE">#REF!</definedName>
    <definedName name="Cron_Apoio">#REF!</definedName>
    <definedName name="Crono">#REF!</definedName>
    <definedName name="Crono1">#REF!</definedName>
    <definedName name="cronograma">#REF!</definedName>
    <definedName name="CRONOGRAMA_PROJ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CTA">#REF!</definedName>
    <definedName name="CU">#REF!</definedName>
    <definedName name="Cum_Int">#REF!</definedName>
    <definedName name="custos">#REF!</definedName>
    <definedName name="CUZAO">#REF!</definedName>
    <definedName name="d">#REF!</definedName>
    <definedName name="D_u">#REF!</definedName>
    <definedName name="Dados">#REF!</definedName>
    <definedName name="daio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SDA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SDAS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ta">#REF!</definedName>
    <definedName name="Data_de_Pagamento">#REF!</definedName>
    <definedName name="Data_Pagamento">DATE(YEAR(Início_do_Empréstimo),MONTH(Início_do_Empréstimo)+Payment_Number,DAY(Início_do_Empréstimo))</definedName>
    <definedName name="dataabertura">#REF!</definedName>
    <definedName name="Database">#REF!</definedName>
    <definedName name="DBA.000.C.0.00.0000.00.01.0.DREAL16">-217</definedName>
    <definedName name="DBA.000.C.0.02.0000.00.01.0.DDERE32">-1729</definedName>
    <definedName name="DBA.000.C.0.02.0000.00.01.0.DREAL16">-199</definedName>
    <definedName name="DBA.001.C.0.01.2003.00.01.0.DREAL16">-211</definedName>
    <definedName name="DBA.001.C.0.01.2003.00.01.0.DREAL16A">-1851</definedName>
    <definedName name="DBA.001.C.0.02.0000.00.01.0.DREAL16">-199</definedName>
    <definedName name="DBA.001.C.0.02.2003.00.01.0.DREAL16">-199</definedName>
    <definedName name="DBA.001.C.0.02.2003.00.01.0.DREAL16A">-1729</definedName>
    <definedName name="DBA.001.C.0.03.2003.00.01.0.DREAL16">-215</definedName>
    <definedName name="DBA.001.C.0.03.2003.00.01.0.DREAL16A">-1874</definedName>
    <definedName name="DBA.001.C.0.04.0000.00.01.0.DREAL16">-217</definedName>
    <definedName name="DBA.001.C.0.04.2003.00.01.0.DREAL16">-217</definedName>
    <definedName name="DBA.001.C.0.04.2003.00.01.0.DREAL16A">-1901</definedName>
    <definedName name="DBA.001.C.0.05.0000.00.01.0.DREAL16">0</definedName>
    <definedName name="DBA.001.C.0.05.2003.00.01.0.DREAL16">0</definedName>
    <definedName name="DBA.001.C.0.05.2003.00.01.0.DREAL16A">-2004</definedName>
    <definedName name="DBA.001.C.0.06.2003.00.01.0.DREAL16A">-1943</definedName>
    <definedName name="DBA.001.C.0.07.2003.00.01.0.DREAL16A">-2532</definedName>
    <definedName name="DBA.001.C.0.08.2003.00.01.0.DREAL16A">-2204</definedName>
    <definedName name="DBA.001.C.0.09.2003.00.01.0.DREAL16A">-2457</definedName>
    <definedName name="DBA.001.C.0.10.2003.00.00.0.DREAL16A">-2609696.06</definedName>
    <definedName name="DBA.001.C.0.10.2003.00.01.0.DREAL16A">-2610</definedName>
    <definedName name="ddd">#REF!</definedName>
    <definedName name="DECANTADORES_PRIMÁRIOS">#REF!</definedName>
    <definedName name="delegacao">#REF!</definedName>
    <definedName name="DELEGAÇÃO">#REF!</definedName>
    <definedName name="DEM">#REF!</definedName>
    <definedName name="Dem_Lavanderia">#REF!</definedName>
    <definedName name="Demolicao_de_Guarita_Consulta">#REF!</definedName>
    <definedName name="Demolicao_Lavanderia_Existente">#REF!</definedName>
    <definedName name="DescBilhões">#REF!</definedName>
    <definedName name="DescCentavos">#REF!</definedName>
    <definedName name="DescCentenas">#REF!</definedName>
    <definedName name="descespecial">#REF!</definedName>
    <definedName name="descespecial2">#REF!</definedName>
    <definedName name="DescFinal">#REF!</definedName>
    <definedName name="DescMaiuscula">#REF!</definedName>
    <definedName name="DescMilhares">#REF!</definedName>
    <definedName name="DescMilhões">#REF!</definedName>
    <definedName name="Desconto">#REF!</definedName>
    <definedName name="Desconto_META">#REF!</definedName>
    <definedName name="DescResCGord">#REF!</definedName>
    <definedName name="DescResSGord">#REF!</definedName>
    <definedName name="DescResTxDesc">#REF!</definedName>
    <definedName name="DescResultante">#REF!</definedName>
    <definedName name="Descricao">#REF!</definedName>
    <definedName name="descriçãofinal">#REF!</definedName>
    <definedName name="Detenção">#REF!</definedName>
    <definedName name="DEZEMBRO">#REF!</definedName>
    <definedName name="DEZEMBRO06">#REF!</definedName>
    <definedName name="dfasfdasdf">#REF!</definedName>
    <definedName name="dfd">#REF!</definedName>
    <definedName name="DFORNEC05">#REF!</definedName>
    <definedName name="DFORNEC06">#REF!</definedName>
    <definedName name="DFORNEC07">#REF!</definedName>
    <definedName name="DFORNEC09">#REF!</definedName>
    <definedName name="DFORNEC10">#REF!</definedName>
    <definedName name="DFORNEC11">#REF!</definedName>
    <definedName name="DFORNEC15">#REF!</definedName>
    <definedName name="dfsd">#REF!</definedName>
    <definedName name="DIA">#REF!</definedName>
    <definedName name="dias">#REF!</definedName>
    <definedName name="DIFER_2">#REF!</definedName>
    <definedName name="DIFERENCA">#REF!</definedName>
    <definedName name="dircomercial">#REF!</definedName>
    <definedName name="DiretórioAprovação">#REF!</definedName>
    <definedName name="dirfinanc">#REF!</definedName>
    <definedName name="dirgeral">#REF!</definedName>
    <definedName name="dirindustrial">#REF!</definedName>
    <definedName name="DNTubo">#REF!</definedName>
    <definedName name="doce">#REF!</definedName>
    <definedName name="DOI">#REF!</definedName>
    <definedName name="DRAGAGEM">#REF!</definedName>
    <definedName name="Dren">#REF!</definedName>
    <definedName name="DRENAGEM">#REF!</definedName>
    <definedName name="dsafdas">#REF!</definedName>
    <definedName name="DSERV18">#REF!</definedName>
    <definedName name="DSERV19">#REF!</definedName>
    <definedName name="e">#REF!</definedName>
    <definedName name="E4I">#REF!</definedName>
    <definedName name="eer">#REF!</definedName>
    <definedName name="Elem0507">#REF!</definedName>
    <definedName name="ELEMVS07">#REF!</definedName>
    <definedName name="ELEVATÓRIA_DE_LODO_PRIMÁRIO">#REF!</definedName>
    <definedName name="email">#REF!</definedName>
    <definedName name="EMOP">#REF!</definedName>
    <definedName name="emop0507">#REF!</definedName>
    <definedName name="empolamento">#REF!</definedName>
    <definedName name="encanador">#REF!</definedName>
    <definedName name="Equip">#REF!</definedName>
    <definedName name="EQUIPAMENTOS">#REF!</definedName>
    <definedName name="ERGQER5" hidden="1">#REF!</definedName>
    <definedName name="Escadaria">#REF!</definedName>
    <definedName name="ESCMAN">#REF!</definedName>
    <definedName name="escritorioRio">#REF!</definedName>
    <definedName name="ESG">#REF!</definedName>
    <definedName name="ESGOTO">#REF!</definedName>
    <definedName name="ESSENCIAIS">#REF!</definedName>
    <definedName name="Est">#REF!</definedName>
    <definedName name="Estacao_01">#REF!</definedName>
    <definedName name="Estacao_02">#REF!</definedName>
    <definedName name="Estacao_03">#REF!</definedName>
    <definedName name="Estacao_04">#REF!</definedName>
    <definedName name="Estacao_05">#REF!</definedName>
    <definedName name="EstatVndUnidMedTPB">#REF!</definedName>
    <definedName name="EstatVndUnidNegTPB">#REF!</definedName>
    <definedName name="EURO">#REF!</definedName>
    <definedName name="EVOLUTION_DES_ROI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xcel_BuiltIn_Print_Area_1_1">#REF!</definedName>
    <definedName name="Excel_BuiltIn_Print_Area_1_1_1">#REF!</definedName>
    <definedName name="Excel_BuiltIn_Print_Area_10_1">#REF!</definedName>
    <definedName name="Excel_BuiltIn_Print_Area_11_1">#REF!</definedName>
    <definedName name="Excel_BuiltIn_Print_Area_11_1_1">#REF!</definedName>
    <definedName name="Excel_BuiltIn_Print_Area_12_1">#REF!</definedName>
    <definedName name="Excel_BuiltIn_Print_Area_12_1_1">#REF!</definedName>
    <definedName name="Excel_BuiltIn_Print_Area_13_1">#REF!</definedName>
    <definedName name="Excel_BuiltIn_Print_Area_16_1">#REF!</definedName>
    <definedName name="Excel_BuiltIn_Print_Area_3_1">#REF!</definedName>
    <definedName name="Excel_BuiltIn_Print_Area_3_1_3">#REF!</definedName>
    <definedName name="Excel_BuiltIn_Print_Area_4_1">#REF!</definedName>
    <definedName name="Excel_BuiltIn_Print_Area_4_1_1">#REF!</definedName>
    <definedName name="Excel_BuiltIn_Print_Area_4_1_1_4">#REF!</definedName>
    <definedName name="Excel_BuiltIn_Print_Area_4_1_4">#REF!</definedName>
    <definedName name="Excel_BuiltIn_Print_Area_5_1">#REF!</definedName>
    <definedName name="Excel_BuiltIn_Print_Area_6_1">#REF!</definedName>
    <definedName name="Excel_BuiltIn_Print_Area_6_1_6">#REF!</definedName>
    <definedName name="Excel_BuiltIn_Print_Area_7_1">#REF!</definedName>
    <definedName name="Excel_BuiltIn_Print_Area_8_1_1">#REF!</definedName>
    <definedName name="Excel_BuiltIn_Print_Area_8_1_1_1">#REF!</definedName>
    <definedName name="Excel_BuiltIn_Print_Area_9_1">#REF!</definedName>
    <definedName name="Excel_BuiltIn_Print_Area_9_1_1">#REF!</definedName>
    <definedName name="Excel_BuiltIn_Print_Area_9_1_1_7">#REF!</definedName>
    <definedName name="Excel_BuiltIn_Print_Area_9_1_7">#REF!</definedName>
    <definedName name="Excel_BuiltIn_Print_Titles_1_1">#REF!</definedName>
    <definedName name="Excel_BuiltIn_Print_Titles_11_1">#REF!</definedName>
    <definedName name="Excel_BuiltIn_Print_Titles_12_1">#REF!</definedName>
    <definedName name="Excel_BuiltIn_Print_Titles_13_1">#REF!</definedName>
    <definedName name="Excel_BuiltIn_Print_Titles_8_1">#REF!</definedName>
    <definedName name="Excel_BuiltIn_Print_Titles_8_1_3">#REF!</definedName>
    <definedName name="Excel_BuiltIn_Print_Titles_8_1_8">#REF!</definedName>
    <definedName name="Excel_BuiltIn_Print_Titles_8_1_9">#REF!</definedName>
    <definedName name="Execucao_Fundacoes_Plano_Inclinado">#REF!</definedName>
    <definedName name="exel_builtIn_Print_area_7_1">#REF!</definedName>
    <definedName name="exportaçao">#REF!</definedName>
    <definedName name="EXT">#REF!</definedName>
    <definedName name="extração">#REF!</definedName>
    <definedName name="Extract">#REF!</definedName>
    <definedName name="F">#REF!</definedName>
    <definedName name="fad" hidden="1">{#N/A,"70% Success",FALSE,"Sales Forecast";#N/A,#N/A,FALSE,"Sheet2"}</definedName>
    <definedName name="FASDFAS">#REF!</definedName>
    <definedName name="fasfdasdf">#REF!</definedName>
    <definedName name="Fator">#REF!</definedName>
    <definedName name="FatorFrete">#REF!</definedName>
    <definedName name="FatorFrete1">#REF!</definedName>
    <definedName name="FatorImpostos">#REF!</definedName>
    <definedName name="fax">#REF!</definedName>
    <definedName name="FDSAFDS">#REF!</definedName>
    <definedName name="FEVEREIRO">#REF!</definedName>
    <definedName name="ff" hidden="1">{"'IGP-M 2º reajuste'!$F$43"}</definedName>
    <definedName name="FFFF">#REF!</definedName>
    <definedName name="fgdsgfs">#REF!</definedName>
    <definedName name="FGSDGSD">#REF!</definedName>
    <definedName name="FGV">#REF!</definedName>
    <definedName name="FGVC">#REF!</definedName>
    <definedName name="FGVC_1">#REF!</definedName>
    <definedName name="FGVC_3">#REF!</definedName>
    <definedName name="FGVC_6">#REF!</definedName>
    <definedName name="FGVC_7">#REF!</definedName>
    <definedName name="FGVC_8">#REF!</definedName>
    <definedName name="FGVC_9">#REF!</definedName>
    <definedName name="FGVC0504">#REF!</definedName>
    <definedName name="FGVSER">#REF!</definedName>
    <definedName name="FiguraPeças2">#REF!</definedName>
    <definedName name="FiguraPeçasFinal">#REF!</definedName>
    <definedName name="filialargent">#REF!</definedName>
    <definedName name="formaenvio">#REF!</definedName>
    <definedName name="FORNEC03">#REF!</definedName>
    <definedName name="FORNEC04">#REF!</definedName>
    <definedName name="FORNEC05">#REF!</definedName>
    <definedName name="FORNEC06">#REF!</definedName>
    <definedName name="FORNEC07">#REF!</definedName>
    <definedName name="FORNEC09">#REF!</definedName>
    <definedName name="FORNEC10">#REF!</definedName>
    <definedName name="FORNEC11">#REF!</definedName>
    <definedName name="FORNEC12">#REF!</definedName>
    <definedName name="FORNEC15">#REF!</definedName>
    <definedName name="FORNEC16">#REF!</definedName>
    <definedName name="FORNEC17">#REF!</definedName>
    <definedName name="Friburgo">#REF!</definedName>
    <definedName name="FSAFAS">#REF!</definedName>
    <definedName name="fsafsdfgs">#REF!</definedName>
    <definedName name="fsdfdfhgh">#REF!</definedName>
    <definedName name="fsdfds">#REF!</definedName>
    <definedName name="fsdfs">#REF!</definedName>
    <definedName name="fsdfsd">#REF!</definedName>
    <definedName name="fsdfsdfsd">#REF!</definedName>
    <definedName name="fsfdas">#REF!</definedName>
    <definedName name="Fundacao_Plano_Inclinado">#REF!</definedName>
    <definedName name="G">#REF!</definedName>
    <definedName name="GARAGEM">#REF!</definedName>
    <definedName name="Gas">#REF!</definedName>
    <definedName name="GEICY">#REF!</definedName>
    <definedName name="general_exp." hidden="1">{#N/A,"100% Success",TRUE,"Sales Forecast";#N/A,#N/A,TRUE,"Sheet2"}</definedName>
    <definedName name="GF">#REF!</definedName>
    <definedName name="gfdgdf">#REF!</definedName>
    <definedName name="GFDHND">#REF!</definedName>
    <definedName name="gfdsgdsf">#REF!</definedName>
    <definedName name="gfdsgshh">#REF!</definedName>
    <definedName name="ggggggg" hidden="1">#REF!</definedName>
    <definedName name="GONCA">#REF!</definedName>
    <definedName name="GONCALVES">#REF!</definedName>
    <definedName name="Gordura_BDI_Tx_Desc">#REF!</definedName>
    <definedName name="GPeças">#REF!</definedName>
    <definedName name="grade">#REF!</definedName>
    <definedName name="_xlnm.Recorder">#REF!</definedName>
    <definedName name="GrupoEstatístico">#REF!</definedName>
    <definedName name="GrupoEstatísticoFinal">#REF!</definedName>
    <definedName name="gsddssd">#REF!</definedName>
    <definedName name="GSDGSD">#REF!</definedName>
    <definedName name="h">#REF!</definedName>
    <definedName name="hgfjhgfsjf">#REF!</definedName>
    <definedName name="hhhhh">#REF!</definedName>
    <definedName name="hjjjj">#REF!</definedName>
    <definedName name="HOSPEDES">#REF!</definedName>
    <definedName name="HTML_CodePage" hidden="1">1252</definedName>
    <definedName name="HTML_Control" hidden="1">{"'IGP-M 2º reajuste'!$F$43"}</definedName>
    <definedName name="HTML_Description" hidden="1">""</definedName>
    <definedName name="HTML_Email" hidden="1">""</definedName>
    <definedName name="HTML_Header" hidden="1">"IGP-M 2º reajuste"</definedName>
    <definedName name="HTML_LastUpdate" hidden="1">"06/09/99"</definedName>
    <definedName name="HTML_LineAfter" hidden="1">FALSE</definedName>
    <definedName name="HTML_LineBefore" hidden="1">FALSE</definedName>
    <definedName name="HTML_Name" hidden="1">"AutoBAn"</definedName>
    <definedName name="HTML_OBDlg2" hidden="1">TRUE</definedName>
    <definedName name="HTML_OBDlg4" hidden="1">TRUE</definedName>
    <definedName name="HTML_OS" hidden="1">0</definedName>
    <definedName name="HTML_PathFile" hidden="1">"F:\MeuHTML.htm"</definedName>
    <definedName name="HTML_Title" hidden="1">"2º reajuste"</definedName>
    <definedName name="ICMS">#REF!</definedName>
    <definedName name="III">#REF!</definedName>
    <definedName name="Ilum">#REF!</definedName>
    <definedName name="ILUMINAÇÃO">#REF!</definedName>
    <definedName name="Implantacao_Consulta">#REF!</definedName>
    <definedName name="Impressão_Completa">#REF!</definedName>
    <definedName name="Imprimir_títulos_IM">#REF!</definedName>
    <definedName name="INDEXPAGTO2">#REF!</definedName>
    <definedName name="IndiceDestino">#REF!</definedName>
    <definedName name="INDMOIS">#REF!</definedName>
    <definedName name="INDRESM1">#REF!</definedName>
    <definedName name="Infra">#REF!</definedName>
    <definedName name="Início_do_Empréstimo">#REF!</definedName>
    <definedName name="InícioMemoCalc">#REF!</definedName>
    <definedName name="INSUMSINAP">#REF!</definedName>
    <definedName name="Int">#REF!</definedName>
    <definedName name="interessement">#REF!</definedName>
    <definedName name="INTERV1COE">#REF!</definedName>
    <definedName name="INTERV1FEV">#REF!</definedName>
    <definedName name="INTERV2COE">#REF!</definedName>
    <definedName name="INTERV2FEV">#REF!</definedName>
    <definedName name="INTERV3ABR">#REF!</definedName>
    <definedName name="INTERV3MAI">#REF!</definedName>
    <definedName name="INTERV3MAR">#REF!</definedName>
    <definedName name="INTERV4ABR">#REF!</definedName>
    <definedName name="INTERV4MAI">#REF!</definedName>
    <definedName name="INTERV4MAR">#REF!</definedName>
    <definedName name="INTERV5MAI">#REF!</definedName>
    <definedName name="INTERV5MAR">#REF!</definedName>
    <definedName name="INTERV6MAI">#REF!</definedName>
    <definedName name="INTERV6MAR">#REF!</definedName>
    <definedName name="intervalo">#REF!</definedName>
    <definedName name="intervalo1">#REF!</definedName>
    <definedName name="intervalo2">#REF!</definedName>
    <definedName name="IP">#REF!</definedName>
    <definedName name="IPI">#REF!</definedName>
    <definedName name="ipiespecial">#REF!</definedName>
    <definedName name="IrParaBotõesDeExclusão">#REF!</definedName>
    <definedName name="IrParaConfirmaçãoDeDados">#REF!</definedName>
    <definedName name="it010101d">#REF!</definedName>
    <definedName name="it010101r">#REF!</definedName>
    <definedName name="it010201d">#REF!</definedName>
    <definedName name="it010201r">#REF!</definedName>
    <definedName name="it010301d">#REF!</definedName>
    <definedName name="it010301r">#REF!</definedName>
    <definedName name="it010302d">#REF!</definedName>
    <definedName name="it010302r">#REF!</definedName>
    <definedName name="it010303d">#REF!</definedName>
    <definedName name="it010303r">#REF!</definedName>
    <definedName name="it010401d">#REF!</definedName>
    <definedName name="it010401r">#REF!</definedName>
    <definedName name="it010501d">#REF!</definedName>
    <definedName name="it010501r">#REF!</definedName>
    <definedName name="it010601d">#REF!</definedName>
    <definedName name="it010601r">#REF!</definedName>
    <definedName name="it010701d">#REF!</definedName>
    <definedName name="it010701r">#REF!</definedName>
    <definedName name="it010702d">#REF!</definedName>
    <definedName name="it010702r">#REF!</definedName>
    <definedName name="it01080101d">#REF!</definedName>
    <definedName name="it01080101r">#REF!</definedName>
    <definedName name="it01080102d">#REF!</definedName>
    <definedName name="it01080102r">#REF!</definedName>
    <definedName name="it01080103d">#REF!</definedName>
    <definedName name="it01080103r">#REF!</definedName>
    <definedName name="it01080104d">#REF!</definedName>
    <definedName name="it01080104r">#REF!</definedName>
    <definedName name="it01080105d">#REF!</definedName>
    <definedName name="it01080105r">#REF!</definedName>
    <definedName name="it01080201d">#REF!</definedName>
    <definedName name="it01080201r">#REF!</definedName>
    <definedName name="it01080202d">#REF!</definedName>
    <definedName name="it01080202r">#REF!</definedName>
    <definedName name="it01080203d">#REF!</definedName>
    <definedName name="it01080203r">#REF!</definedName>
    <definedName name="it01080301d">#REF!</definedName>
    <definedName name="it01080301r">#REF!</definedName>
    <definedName name="it01080401d">#REF!</definedName>
    <definedName name="it01080401r">#REF!</definedName>
    <definedName name="it02010101d">#REF!</definedName>
    <definedName name="it02010101r">#REF!</definedName>
    <definedName name="it02010102d">#REF!</definedName>
    <definedName name="it02010102r">#REF!</definedName>
    <definedName name="it02010103d">#REF!</definedName>
    <definedName name="it02010103r">#REF!</definedName>
    <definedName name="it02010104d">#REF!</definedName>
    <definedName name="it02010104r">#REF!</definedName>
    <definedName name="it02010105d">#REF!</definedName>
    <definedName name="it02010105r">#REF!</definedName>
    <definedName name="it02010106d">#REF!</definedName>
    <definedName name="it02010106r">#REF!</definedName>
    <definedName name="it02010107d">#REF!</definedName>
    <definedName name="it02010107r">#REF!</definedName>
    <definedName name="it02010108d">#REF!</definedName>
    <definedName name="it02010108r">#REF!</definedName>
    <definedName name="it02010109d">#REF!</definedName>
    <definedName name="it02010109r">#REF!</definedName>
    <definedName name="it02010201d">#REF!</definedName>
    <definedName name="it02010201r">#REF!</definedName>
    <definedName name="it02010202d">#REF!</definedName>
    <definedName name="it02010202r">#REF!</definedName>
    <definedName name="it020201d">#REF!</definedName>
    <definedName name="it020201r">#REF!</definedName>
    <definedName name="it020202d">#REF!</definedName>
    <definedName name="it020202r">#REF!</definedName>
    <definedName name="it020301d">#REF!</definedName>
    <definedName name="it020301r">#REF!</definedName>
    <definedName name="it020302d">#REF!</definedName>
    <definedName name="it020302r">#REF!</definedName>
    <definedName name="it020401d">#REF!</definedName>
    <definedName name="it020401r">#REF!</definedName>
    <definedName name="it020402d">#REF!</definedName>
    <definedName name="it020402r">#REF!</definedName>
    <definedName name="it020403d">#REF!</definedName>
    <definedName name="it020403r">#REF!</definedName>
    <definedName name="it020501d">#REF!</definedName>
    <definedName name="it020501r">#REF!</definedName>
    <definedName name="it020502d">#REF!</definedName>
    <definedName name="it020502r">#REF!</definedName>
    <definedName name="it020503d">#REF!</definedName>
    <definedName name="it020503r">#REF!</definedName>
    <definedName name="it020601d">#REF!</definedName>
    <definedName name="it020601r">#REF!</definedName>
    <definedName name="it020602d">#REF!</definedName>
    <definedName name="it020602r">#REF!</definedName>
    <definedName name="it020701d">#REF!</definedName>
    <definedName name="it020701r">#REF!</definedName>
    <definedName name="Item">#REF!</definedName>
    <definedName name="jad" hidden="1">{#N/A,"30% Success",TRUE,"Sales Forecast";#N/A,#N/A,TRUE,"Sheet2"}</definedName>
    <definedName name="JAN00">#REF!</definedName>
    <definedName name="JANEIRO">#REF!</definedName>
    <definedName name="jhgjg">#REF!</definedName>
    <definedName name="jkhg">#REF!</definedName>
    <definedName name="jkj">#REF!</definedName>
    <definedName name="joaquim" hidden="1">{#N/A,"100% Success",TRUE,"Sales Forecast";#N/A,#N/A,TRUE,"Sheet2"}</definedName>
    <definedName name="juin">#REF!</definedName>
    <definedName name="JULHO">#REF!</definedName>
    <definedName name="JUNHO">#REF!</definedName>
    <definedName name="Junho20032" hidden="1">{#N/A,#N/A,FALSE,"Gráficos";#N/A,#N/A,FALSE,"ResumoR$";#N/A,#N/A,FALSE,"ResumoUS$";#N/A,#N/A,FALSE,"Gráf2002";#N/A,#N/A,FALSE,"2002R$"}</definedName>
    <definedName name="junta">#REF!</definedName>
    <definedName name="k">#REF!</definedName>
    <definedName name="KAPA">#REF!</definedName>
    <definedName name="KELE">#REF!</definedName>
    <definedName name="kk">#REF!</definedName>
    <definedName name="largura">#REF!</definedName>
    <definedName name="LAZER">#REF!</definedName>
    <definedName name="Light">#REF!</definedName>
    <definedName name="Linha_de_Título">ROW(#REF!)</definedName>
    <definedName name="LinhaMC">#REF!</definedName>
    <definedName name="LINHAORCAM">#REF!</definedName>
    <definedName name="Lona">#REF!</definedName>
    <definedName name="Macro1">#REF!</definedName>
    <definedName name="Madren">#REF!</definedName>
    <definedName name="mAGNO">#REF!</definedName>
    <definedName name="mai">#REF!</definedName>
    <definedName name="MAIO">#REF!</definedName>
    <definedName name="maio2009">#REF!</definedName>
    <definedName name="MARCAESPECIAL">#REF!</definedName>
    <definedName name="MARCO">#REF!</definedName>
    <definedName name="MARÇO">#REF!</definedName>
    <definedName name="market" hidden="1">{#N/A,"70% Success",FALSE,"Sales Forecast";#N/A,#N/A,FALSE,"Sheet2"}</definedName>
    <definedName name="Matriz_Serv">#REF!</definedName>
    <definedName name="MC_COMISSÃO">#REF!</definedName>
    <definedName name="MC_Desconto">#REF!</definedName>
    <definedName name="MC_Desconto_META">#REF!</definedName>
    <definedName name="MC_FatorFrete">#REF!</definedName>
    <definedName name="MC_FatorImpostos">#REF!</definedName>
    <definedName name="MC_GPeças">#REF!</definedName>
    <definedName name="MC_IPI">#REF!</definedName>
    <definedName name="MC_PesoUnitarioFinal">#REF!</definedName>
    <definedName name="MC_PorcentCustoFinanceiro">#REF!</definedName>
    <definedName name="MC_Preço_META">#REF!</definedName>
    <definedName name="MC_PRU">#REF!</definedName>
    <definedName name="MC_RBC_META">#REF!</definedName>
    <definedName name="MC_TipoPeçaFrete">#REF!</definedName>
    <definedName name="MC_VNDcDesconto">#REF!</definedName>
    <definedName name="MC_VNDCheio">#REF!</definedName>
    <definedName name="medida">#REF!</definedName>
    <definedName name="meiofio">#REF!</definedName>
    <definedName name="meiofio1">#REF!</definedName>
    <definedName name="MEM.">#REF!</definedName>
    <definedName name="MEM_1">#REF!</definedName>
    <definedName name="MEMO_526">#REF!</definedName>
    <definedName name="MENOS">#REF!</definedName>
    <definedName name="MENSAGEM">#REF!</definedName>
    <definedName name="MERDA">#REF!</definedName>
    <definedName name="Metragem">#REF!</definedName>
    <definedName name="MetragemTFL">#REF!</definedName>
    <definedName name="MetragemTFLarred">#REF!</definedName>
    <definedName name="MetragemTFLarredprel">#REF!</definedName>
    <definedName name="Midren">#REF!</definedName>
    <definedName name="mktvalv">#REF!</definedName>
    <definedName name="MMDren">#REF!</definedName>
    <definedName name="MO">#REF!</definedName>
    <definedName name="Mob">#REF!</definedName>
    <definedName name="MOIS">#REF!</definedName>
    <definedName name="monthNames">{"Jan","Feb","Mar","Apr","May","Jun","Jul","Aug","Sep","Oct","Nov","Dec";"January","February","March","April","May","June","July","August","September","October","November","December"}</definedName>
    <definedName name="MOV.000.C.0.00.0000.00.00.0.DDREAL30">0</definedName>
    <definedName name="MOV.000.C.0.00.0000.00.00.0.DREAL11">0</definedName>
    <definedName name="MOV.000.C.0.00.0000.00.00.0.DREAL24">0</definedName>
    <definedName name="MOV.000.C.0.00.0000.00.00.0.DREAL27">-36662.34</definedName>
    <definedName name="MOV.000.C.0.00.0000.00.00.0.DREAL31">-1153852.52</definedName>
    <definedName name="MOV.000.C.0.00.0000.00.00.0.DREAL36">31155961.38</definedName>
    <definedName name="MOV.000.C.0.00.0000.00.00.0.DREAL39">0</definedName>
    <definedName name="MOV.000.C.0.00.0000.00.00.0.DREAL46">-20471120.34</definedName>
    <definedName name="MOV.000.C.0.00.0000.00.00.0.DREAL50">-723076.7</definedName>
    <definedName name="MOV.000.C.0.00.0000.00.00.0.DREAL52">-1930882.14</definedName>
    <definedName name="MOV.000.C.0.00.0000.00.00.0.DREAL53">0</definedName>
    <definedName name="MOV.000.C.0.00.0000.00.01.0.DDERE30">-1417</definedName>
    <definedName name="MOV.000.C.0.00.0000.00.01.0.DERE30">0</definedName>
    <definedName name="MOV.000.C.0.00.0000.00.01.0.DREAL12">510</definedName>
    <definedName name="MOV.000.C.0.00.0000.00.01.0.DREAL14">-1417</definedName>
    <definedName name="MOV.000.C.0.00.0000.00.01.0.DREAL15">-1154</definedName>
    <definedName name="MOV.000.C.0.00.0000.00.01.0.DREAL19">-363</definedName>
    <definedName name="MOV.000.C.0.00.0000.00.01.0.DREAL20">-713</definedName>
    <definedName name="MOV.000.C.0.00.0000.00.01.0.DREAL21">-252</definedName>
    <definedName name="MOV.000.C.0.00.0000.00.01.0.DREAL22">-441</definedName>
    <definedName name="MOV.000.C.0.00.0000.00.01.0.DREAL23">-5810</definedName>
    <definedName name="MOV.000.C.0.00.0000.00.01.0.DREAL25">-1366</definedName>
    <definedName name="MOV.000.C.0.00.0000.00.01.0.DREAL26">-533</definedName>
    <definedName name="MOV.000.C.0.00.0000.00.01.0.DREAL29">0</definedName>
    <definedName name="MOV.000.C.0.00.0000.00.01.0.DREAL30">-41541</definedName>
    <definedName name="MOV.000.C.0.00.0000.00.01.0.DREAL35">-7124</definedName>
    <definedName name="MOV.000.C.0.00.0000.00.01.0.DREAL36">31156</definedName>
    <definedName name="MOV.000.C.0.00.0000.00.01.0.DREAL38">-1185</definedName>
    <definedName name="MOV.000.C.0.00.0000.00.01.0.DREAL40">0</definedName>
    <definedName name="MOV.000.C.0.00.0000.00.01.0.DREAL42">-3617</definedName>
    <definedName name="MOV.000.C.0.00.0000.00.01.0.DREAL43">-2187</definedName>
    <definedName name="MOV.000.C.0.00.0000.00.01.0.DREAL44">62773</definedName>
    <definedName name="MOV.000.C.0.00.0000.00.01.0.DREAL45">-5169</definedName>
    <definedName name="MOV.000.C.0.00.0000.00.01.0.DREAL47">20</definedName>
    <definedName name="MOV.000.C.0.00.0000.00.01.0.DREAL49">-2686</definedName>
    <definedName name="MOV.000.C.0.00.0000.00.01.0.DREAL51">-7458</definedName>
    <definedName name="MOV.000.C.0.00.0000.08.00.0.DREAL52">0</definedName>
    <definedName name="MOV.000.C.0.02.0000.00.00.0.DREAL24">0</definedName>
    <definedName name="MOV.000.C.0.02.0000.00.00.0.DREAL27">-339791.31</definedName>
    <definedName name="MOV.000.C.0.02.0000.00.00.0.DREAL31">-1051876.98</definedName>
    <definedName name="MOV.000.C.0.02.0000.00.00.0.DREAL36">-10385320.36</definedName>
    <definedName name="MOV.000.C.0.02.0000.00.00.0.DREAL39">0</definedName>
    <definedName name="MOV.000.C.0.02.0000.00.00.0.DREAL46">0</definedName>
    <definedName name="MOV.000.C.0.02.0000.00.00.0.DREAL50">385242.75</definedName>
    <definedName name="MOV.000.C.0.02.0000.00.00.0.DREAL52">1041097.54</definedName>
    <definedName name="MOV.000.C.0.02.0000.00.00.0.DREAL53">0</definedName>
    <definedName name="MOV.000.C.0.02.0000.00.01.0.DDERE24">24181</definedName>
    <definedName name="MOV.000.C.0.02.0000.00.01.0.DDERE25">10337</definedName>
    <definedName name="MOV.000.C.0.02.0000.00.01.0.DDERE26">545</definedName>
    <definedName name="MOV.000.C.0.02.0000.00.01.0.DDERE30">-314</definedName>
    <definedName name="MOV.000.C.0.02.0000.00.01.0.DDERE31">-1052</definedName>
    <definedName name="MOV.000.C.0.02.0000.00.01.0.DDERE36">-751</definedName>
    <definedName name="MOV.000.C.0.02.0000.00.01.0.DDERE37">-965</definedName>
    <definedName name="MOV.000.C.0.02.0000.00.01.0.DDERE38">-680</definedName>
    <definedName name="MOV.000.C.0.02.0000.00.01.0.DDERE39">-349</definedName>
    <definedName name="MOV.000.C.0.02.0000.00.01.0.DDERE40">-3420</definedName>
    <definedName name="MOV.000.C.0.02.0000.00.01.0.DDERE41">-1439</definedName>
    <definedName name="MOV.000.C.0.02.0000.00.01.0.DDERE43">-557</definedName>
    <definedName name="MOV.000.C.0.02.0000.00.01.0.DDERE44">-1052</definedName>
    <definedName name="MOV.000.C.0.02.0000.00.01.0.DDERE48">-7443</definedName>
    <definedName name="MOV.000.C.0.02.0000.00.01.0.DDERE53">-10385</definedName>
    <definedName name="MOV.000.C.0.02.0000.00.01.0.DDERE60">677</definedName>
    <definedName name="MOV.000.C.0.02.0000.00.01.0.DDERE61">1570</definedName>
    <definedName name="MOV.000.C.0.02.0000.00.01.0.DDERE64">-4970</definedName>
    <definedName name="MOV.000.C.0.02.0000.00.01.0.DDERE65">-3547</definedName>
    <definedName name="MOV.000.C.0.02.0000.00.01.0.DDERE66">-1124</definedName>
    <definedName name="MOV.000.C.0.02.0000.00.01.0.DDERE67">-5067</definedName>
    <definedName name="MOV.000.C.0.02.0000.00.01.0.DDERE73">62</definedName>
    <definedName name="MOV.000.C.0.02.0000.00.01.0.DDERE76">697</definedName>
    <definedName name="MOV.000.C.0.02.0000.00.01.0.DDERE77">1913</definedName>
    <definedName name="MOV.000.C.0.02.0000.00.01.0.DREAL12">545</definedName>
    <definedName name="MOV.000.C.0.02.0000.00.01.0.DREAL14">-314</definedName>
    <definedName name="MOV.000.C.0.02.0000.00.01.0.DREAL15">-1052</definedName>
    <definedName name="MOV.000.C.0.02.0000.00.01.0.DREAL19">-411</definedName>
    <definedName name="MOV.000.C.0.02.0000.00.01.0.DREAL20">-285</definedName>
    <definedName name="MOV.000.C.0.02.0000.00.01.0.DREAL21">-680</definedName>
    <definedName name="MOV.000.C.0.02.0000.00.01.0.DREAL22">-349</definedName>
    <definedName name="MOV.000.C.0.02.0000.00.01.0.DREAL23">-3420</definedName>
    <definedName name="MOV.000.C.0.02.0000.00.01.0.DREAL25">-1439</definedName>
    <definedName name="MOV.000.C.0.02.0000.00.01.0.DREAL26">-557</definedName>
    <definedName name="MOV.000.C.0.02.0000.00.01.0.DREAL29">0</definedName>
    <definedName name="MOV.000.C.0.02.0000.00.01.0.DREAL30">0</definedName>
    <definedName name="MOV.000.C.0.02.0000.00.01.0.DREAL31">-1052</definedName>
    <definedName name="MOV.000.C.0.02.0000.00.01.0.DREAL35">-7443</definedName>
    <definedName name="MOV.000.C.0.02.0000.00.01.0.DREAL36">-10385</definedName>
    <definedName name="MOV.000.C.0.02.0000.00.01.0.DREAL38">893</definedName>
    <definedName name="MOV.000.C.0.02.0000.00.01.0.DREAL40">677</definedName>
    <definedName name="MOV.000.C.0.02.0000.00.01.0.DREAL42">-4970</definedName>
    <definedName name="MOV.000.C.0.02.0000.00.01.0.DREAL43">-3547</definedName>
    <definedName name="MOV.000.C.0.02.0000.00.01.0.DREAL44">-5067</definedName>
    <definedName name="MOV.000.C.0.02.0000.00.01.0.DREAL45">-1123</definedName>
    <definedName name="MOV.000.C.0.02.0000.00.01.0.DREAL47">62</definedName>
    <definedName name="MOV.000.C.0.02.0000.00.01.0.DREAL49">312</definedName>
    <definedName name="MOV.000.C.0.02.0000.00.01.0.DREAL50">385</definedName>
    <definedName name="MOV.000.C.0.02.0000.00.01.0.DREAL51">872</definedName>
    <definedName name="MOV.000.C.0.02.0000.00.01.0.DREAL52">1041</definedName>
    <definedName name="MOV.000.C.0.02.0000.00.01.0.DREAL9">24181</definedName>
    <definedName name="MOV.000.C.0.02.0000.08.00.0.DREAL52">0</definedName>
    <definedName name="MOV.001.C.0.00.0000.00.00.0.DREAL11">0</definedName>
    <definedName name="MOV.001.C.0.00.0000.00.00.0.DREAL27">-36662.34</definedName>
    <definedName name="MOV.001.C.0.00.0000.00.01.0.DREAL27">-37</definedName>
    <definedName name="MOV.001.C.0.00.2003.00.01.0.DREAL27">-37</definedName>
    <definedName name="MOV.001.C.0.01.2003.00.00.0.DREAL11">0</definedName>
    <definedName name="MOV.001.C.0.01.2003.00.00.0.DREAL24">0</definedName>
    <definedName name="MOV.001.C.0.01.2003.00.00.0.DREAL39">0</definedName>
    <definedName name="MOV.001.C.0.01.2003.00.00.0.DREAL46">0</definedName>
    <definedName name="MOV.001.C.0.01.2003.00.01.0.DREAL10">10685</definedName>
    <definedName name="MOV.001.C.0.01.2003.00.01.0.DREAL12">602</definedName>
    <definedName name="MOV.001.C.0.01.2003.00.01.0.DREAL14">-202</definedName>
    <definedName name="MOV.001.C.0.01.2003.00.01.0.DREAL15">-1127</definedName>
    <definedName name="MOV.001.C.0.01.2003.00.01.0.DREAL19">-1571</definedName>
    <definedName name="MOV.001.C.0.01.2003.00.01.0.DREAL20">-285</definedName>
    <definedName name="MOV.001.C.0.01.2003.00.01.0.DREAL21">-680</definedName>
    <definedName name="MOV.001.C.0.01.2003.00.01.0.DREAL22">-371</definedName>
    <definedName name="MOV.001.C.0.01.2003.00.01.0.DREAL23">-3221</definedName>
    <definedName name="MOV.001.C.0.01.2003.00.01.0.DREAL25">-1271</definedName>
    <definedName name="MOV.001.C.0.01.2003.00.01.0.DREAL26">-528</definedName>
    <definedName name="MOV.001.C.0.01.2003.00.01.0.DREAL27">0</definedName>
    <definedName name="MOV.001.C.0.01.2003.00.01.0.DREAL29">0</definedName>
    <definedName name="MOV.001.C.0.01.2003.00.01.0.DREAL30">0</definedName>
    <definedName name="MOV.001.C.0.01.2003.00.01.0.DREAL31">-1127</definedName>
    <definedName name="MOV.001.C.0.01.2003.00.01.0.DREAL35">-6148</definedName>
    <definedName name="MOV.001.C.0.01.2003.00.01.0.DREAL36">-10385</definedName>
    <definedName name="MOV.001.C.0.01.2003.00.01.0.DREAL38">958</definedName>
    <definedName name="MOV.001.C.0.01.2003.00.01.0.DREAL40">1669</definedName>
    <definedName name="MOV.001.C.0.01.2003.00.01.0.DREAL42">-5395</definedName>
    <definedName name="MOV.001.C.0.01.2003.00.01.0.DREAL43">-3607</definedName>
    <definedName name="MOV.001.C.0.01.2003.00.01.0.DREAL44">1016</definedName>
    <definedName name="MOV.001.C.0.01.2003.00.01.0.DREAL45">-881</definedName>
    <definedName name="MOV.001.C.0.01.2003.00.01.0.DREAL47">1</definedName>
    <definedName name="MOV.001.C.0.01.2003.00.01.0.DREAL49">-399</definedName>
    <definedName name="MOV.001.C.0.01.2003.00.01.0.DREAL50">-175</definedName>
    <definedName name="MOV.001.C.0.01.2003.00.01.0.DREAL51">-1110</definedName>
    <definedName name="MOV.001.C.0.01.2003.00.01.0.DREAL52">-500</definedName>
    <definedName name="MOV.001.C.0.01.2003.00.01.0.DREAL9">26267</definedName>
    <definedName name="MOV.001.C.0.02.0000.00.00.0.DREAL24">0</definedName>
    <definedName name="MOV.001.C.0.02.0000.00.00.0.DREAL39">0</definedName>
    <definedName name="MOV.001.C.0.02.0000.00.00.0.DREAL46">0</definedName>
    <definedName name="MOV.001.C.0.02.0000.00.01.0.DREAL12">545</definedName>
    <definedName name="MOV.001.C.0.02.0000.00.01.0.DREAL14">-314</definedName>
    <definedName name="MOV.001.C.0.02.0000.00.01.0.DREAL15">-1052</definedName>
    <definedName name="MOV.001.C.0.02.0000.00.01.0.DREAL19">-411</definedName>
    <definedName name="MOV.001.C.0.02.0000.00.01.0.DREAL20">-285</definedName>
    <definedName name="MOV.001.C.0.02.0000.00.01.0.DREAL21">-680</definedName>
    <definedName name="MOV.001.C.0.02.0000.00.01.0.DREAL22">-349</definedName>
    <definedName name="MOV.001.C.0.02.0000.00.01.0.DREAL23">-3420</definedName>
    <definedName name="MOV.001.C.0.02.0000.00.01.0.DREAL25">-1439</definedName>
    <definedName name="MOV.001.C.0.02.0000.00.01.0.DREAL26">-557</definedName>
    <definedName name="MOV.001.C.0.02.0000.00.01.0.DREAL29">0</definedName>
    <definedName name="MOV.001.C.0.02.0000.00.01.0.DREAL30">0</definedName>
    <definedName name="MOV.001.C.0.02.0000.00.01.0.DREAL31">-1052</definedName>
    <definedName name="MOV.001.C.0.02.0000.00.01.0.DREAL35">-7443</definedName>
    <definedName name="MOV.001.C.0.02.0000.00.01.0.DREAL36">-10385</definedName>
    <definedName name="MOV.001.C.0.02.0000.00.01.0.DREAL38">893</definedName>
    <definedName name="MOV.001.C.0.02.0000.00.01.0.DREAL40">677</definedName>
    <definedName name="MOV.001.C.0.02.0000.00.01.0.DREAL42">-4970</definedName>
    <definedName name="MOV.001.C.0.02.0000.00.01.0.DREAL43">-3547</definedName>
    <definedName name="MOV.001.C.0.02.0000.00.01.0.DREAL44">-5067</definedName>
    <definedName name="MOV.001.C.0.02.0000.00.01.0.DREAL45">-1123</definedName>
    <definedName name="MOV.001.C.0.02.0000.00.01.0.DREAL47">62</definedName>
    <definedName name="MOV.001.C.0.02.0000.00.01.0.DREAL49">312</definedName>
    <definedName name="MOV.001.C.0.02.0000.00.01.0.DREAL50">385</definedName>
    <definedName name="MOV.001.C.0.02.0000.00.01.0.DREAL51">872</definedName>
    <definedName name="MOV.001.C.0.02.0000.00.01.0.DREAL52">1041</definedName>
    <definedName name="MOV.001.C.0.02.0000.00.01.0.DREAL9">24181</definedName>
    <definedName name="MOV.001.C.0.02.2003.00.00.0.DREAL11">0</definedName>
    <definedName name="MOV.001.C.0.02.2003.00.00.0.DREAL24">0</definedName>
    <definedName name="MOV.001.C.0.02.2003.00.00.0.DREAL39">0</definedName>
    <definedName name="MOV.001.C.0.02.2003.00.00.0.DREAL46">0</definedName>
    <definedName name="MOV.001.C.0.02.2003.00.01.0.DREAL10">10337</definedName>
    <definedName name="MOV.001.C.0.02.2003.00.01.0.DREAL12">545</definedName>
    <definedName name="MOV.001.C.0.02.2003.00.01.0.DREAL14">-314</definedName>
    <definedName name="MOV.001.C.0.02.2003.00.01.0.DREAL15">-1052</definedName>
    <definedName name="MOV.001.C.0.02.2003.00.01.0.DREAL19">-751</definedName>
    <definedName name="MOV.001.C.0.02.2003.00.01.0.DREAL20">-285</definedName>
    <definedName name="MOV.001.C.0.02.2003.00.01.0.DREAL21">-680</definedName>
    <definedName name="MOV.001.C.0.02.2003.00.01.0.DREAL22">-349</definedName>
    <definedName name="MOV.001.C.0.02.2003.00.01.0.DREAL23">-3420</definedName>
    <definedName name="MOV.001.C.0.02.2003.00.01.0.DREAL25">-1439</definedName>
    <definedName name="MOV.001.C.0.02.2003.00.01.0.DREAL26">-557</definedName>
    <definedName name="MOV.001.C.0.02.2003.00.01.0.DREAL27">0</definedName>
    <definedName name="MOV.001.C.0.02.2003.00.01.0.DREAL29">0</definedName>
    <definedName name="MOV.001.C.0.02.2003.00.01.0.DREAL30">0</definedName>
    <definedName name="MOV.001.C.0.02.2003.00.01.0.DREAL31">-1052</definedName>
    <definedName name="MOV.001.C.0.02.2003.00.01.0.DREAL35">-7443</definedName>
    <definedName name="MOV.001.C.0.02.2003.00.01.0.DREAL36">-10385</definedName>
    <definedName name="MOV.001.C.0.02.2003.00.01.0.DREAL38">893</definedName>
    <definedName name="MOV.001.C.0.02.2003.00.01.0.DREAL40">677</definedName>
    <definedName name="MOV.001.C.0.02.2003.00.01.0.DREAL42">-4970</definedName>
    <definedName name="MOV.001.C.0.02.2003.00.01.0.DREAL43">-3547</definedName>
    <definedName name="MOV.001.C.0.02.2003.00.01.0.DREAL44">-5067</definedName>
    <definedName name="MOV.001.C.0.02.2003.00.01.0.DREAL45">-1123</definedName>
    <definedName name="MOV.001.C.0.02.2003.00.01.0.DREAL47">62</definedName>
    <definedName name="MOV.001.C.0.02.2003.00.01.0.DREAL49">312</definedName>
    <definedName name="MOV.001.C.0.02.2003.00.01.0.DREAL50">385</definedName>
    <definedName name="MOV.001.C.0.02.2003.00.01.0.DREAL51">872</definedName>
    <definedName name="MOV.001.C.0.02.2003.00.01.0.DREAL52">1041</definedName>
    <definedName name="MOV.001.C.0.02.2003.00.01.0.DREAL9">24181</definedName>
    <definedName name="MOV.001.C.0.03.2003.00.00.0.DREAL11">0</definedName>
    <definedName name="MOV.001.C.0.03.2003.00.00.0.DREAL24">0</definedName>
    <definedName name="MOV.001.C.0.03.2003.00.00.0.DREAL39">0</definedName>
    <definedName name="MOV.001.C.0.03.2003.00.00.0.DREAL46">-6589645.43</definedName>
    <definedName name="MOV.001.C.0.03.2003.00.01.0.DREAL10">11226</definedName>
    <definedName name="MOV.001.C.0.03.2003.00.01.0.DREAL12">628</definedName>
    <definedName name="MOV.001.C.0.03.2003.00.01.0.DREAL14">-769</definedName>
    <definedName name="MOV.001.C.0.03.2003.00.01.0.DREAL15">-1140</definedName>
    <definedName name="MOV.001.C.0.03.2003.00.01.0.DREAL19">859</definedName>
    <definedName name="MOV.001.C.0.03.2003.00.01.0.DREAL20">-285</definedName>
    <definedName name="MOV.001.C.0.03.2003.00.01.0.DREAL21">-680</definedName>
    <definedName name="MOV.001.C.0.03.2003.00.01.0.DREAL22">-451</definedName>
    <definedName name="MOV.001.C.0.03.2003.00.01.0.DREAL23">-3842</definedName>
    <definedName name="MOV.001.C.0.03.2003.00.01.0.DREAL25">-1299</definedName>
    <definedName name="MOV.001.C.0.03.2003.00.01.0.DREAL26">-540</definedName>
    <definedName name="MOV.001.C.0.03.2003.00.01.0.DREAL27">0</definedName>
    <definedName name="MOV.001.C.0.03.2003.00.01.0.DREAL29">0</definedName>
    <definedName name="MOV.001.C.0.03.2003.00.01.0.DREAL30">0</definedName>
    <definedName name="MOV.001.C.0.03.2003.00.01.0.DREAL31">-1140</definedName>
    <definedName name="MOV.001.C.0.03.2003.00.01.0.DREAL35">-7105</definedName>
    <definedName name="MOV.001.C.0.03.2003.00.01.0.DREAL36">-10385</definedName>
    <definedName name="MOV.001.C.0.03.2003.00.01.0.DREAL38">-147</definedName>
    <definedName name="MOV.001.C.0.03.2003.00.01.0.DREAL40">-2346</definedName>
    <definedName name="MOV.001.C.0.03.2003.00.01.0.DREAL42">-4834</definedName>
    <definedName name="MOV.001.C.0.03.2003.00.01.0.DREAL43">-2884</definedName>
    <definedName name="MOV.001.C.0.03.2003.00.01.0.DREAL44">28467</definedName>
    <definedName name="MOV.001.C.0.03.2003.00.01.0.DREAL45">-2829</definedName>
    <definedName name="MOV.001.C.0.03.2003.00.01.0.DREAL46">-6590</definedName>
    <definedName name="MOV.001.C.0.03.2003.00.01.0.DREAL47">0</definedName>
    <definedName name="MOV.001.C.0.03.2003.00.01.0.DREAL49">-1299</definedName>
    <definedName name="MOV.001.C.0.03.2003.00.01.0.DREAL50">-506</definedName>
    <definedName name="MOV.001.C.0.03.2003.00.01.0.DREAL51">-3607</definedName>
    <definedName name="MOV.001.C.0.03.2003.00.01.0.DREAL52">-1407</definedName>
    <definedName name="MOV.001.C.0.03.2003.00.01.0.DREAL9">26149</definedName>
    <definedName name="MOV.001.C.0.04.0000.00.00.0.DREAL11">0</definedName>
    <definedName name="MOV.001.C.0.04.0000.00.00.0.DREAL24">0</definedName>
    <definedName name="MOV.001.C.0.04.0000.00.00.0.DREAL39">0</definedName>
    <definedName name="MOV.001.C.0.04.0000.00.00.0.DREAL46">-20471120.34</definedName>
    <definedName name="MOV.001.C.0.04.0000.00.01.0.DREAL12">510</definedName>
    <definedName name="MOV.001.C.0.04.0000.00.01.0.DREAL14">-1417</definedName>
    <definedName name="MOV.001.C.0.04.0000.00.01.0.DREAL15">-1154</definedName>
    <definedName name="MOV.001.C.0.04.0000.00.01.0.DREAL19">-363</definedName>
    <definedName name="MOV.001.C.0.04.0000.00.01.0.DREAL20">-713</definedName>
    <definedName name="MOV.001.C.0.04.0000.00.01.0.DREAL21">-252</definedName>
    <definedName name="MOV.001.C.0.04.0000.00.01.0.DREAL22">-441</definedName>
    <definedName name="MOV.001.C.0.04.0000.00.01.0.DREAL23">-5810</definedName>
    <definedName name="MOV.001.C.0.04.0000.00.01.0.DREAL25">-1366</definedName>
    <definedName name="MOV.001.C.0.04.0000.00.01.0.DREAL26">-533</definedName>
    <definedName name="MOV.001.C.0.04.0000.00.01.0.DREAL29">0</definedName>
    <definedName name="MOV.001.C.0.04.0000.00.01.0.DREAL30">-41541</definedName>
    <definedName name="MOV.001.C.0.04.0000.00.01.0.DREAL31">-1154</definedName>
    <definedName name="MOV.001.C.0.04.0000.00.01.0.DREAL35">-7124</definedName>
    <definedName name="MOV.001.C.0.04.0000.00.01.0.DREAL36">31156</definedName>
    <definedName name="MOV.001.C.0.04.0000.00.01.0.DREAL38">-1185</definedName>
    <definedName name="MOV.001.C.0.04.0000.00.01.0.DREAL40">0</definedName>
    <definedName name="MOV.001.C.0.04.0000.00.01.0.DREAL42">-3617</definedName>
    <definedName name="MOV.001.C.0.04.0000.00.01.0.DREAL43">-2187</definedName>
    <definedName name="MOV.001.C.0.04.0000.00.01.0.DREAL44">62773</definedName>
    <definedName name="MOV.001.C.0.04.0000.00.01.0.DREAL45">-5169</definedName>
    <definedName name="MOV.001.C.0.04.0000.00.01.0.DREAL47">20</definedName>
    <definedName name="MOV.001.C.0.04.0000.00.01.0.DREAL49">-2686</definedName>
    <definedName name="MOV.001.C.0.04.0000.00.01.0.DREAL50">-723</definedName>
    <definedName name="MOV.001.C.0.04.0000.00.01.0.DREAL51">-7458</definedName>
    <definedName name="MOV.001.C.0.04.0000.00.01.0.DREAL52">-1931</definedName>
    <definedName name="MOV.001.C.0.04.0000.00.01.0.DREAL9">26298</definedName>
    <definedName name="MOV.001.C.0.04.2003.00.00.0.DREAL11">0</definedName>
    <definedName name="MOV.001.C.0.04.2003.00.00.0.DREAL24">0</definedName>
    <definedName name="MOV.001.C.0.04.2003.00.00.0.DREAL39">0</definedName>
    <definedName name="MOV.001.C.0.04.2003.00.00.0.DREAL46">-20471120.34</definedName>
    <definedName name="MOV.001.C.0.04.2003.00.01.0.DREAL10">11654</definedName>
    <definedName name="MOV.001.C.0.04.2003.00.01.0.DREAL12">510</definedName>
    <definedName name="MOV.001.C.0.04.2003.00.01.0.DREAL14">-1417</definedName>
    <definedName name="MOV.001.C.0.04.2003.00.01.0.DREAL15">-1154</definedName>
    <definedName name="MOV.001.C.0.04.2003.00.01.0.DREAL19">-400</definedName>
    <definedName name="MOV.001.C.0.04.2003.00.01.0.DREAL20">-285</definedName>
    <definedName name="MOV.001.C.0.04.2003.00.01.0.DREAL21">-680</definedName>
    <definedName name="MOV.001.C.0.04.2003.00.01.0.DREAL22">-441</definedName>
    <definedName name="MOV.001.C.0.04.2003.00.01.0.DREAL23">-5810</definedName>
    <definedName name="MOV.001.C.0.04.2003.00.01.0.DREAL25">-1366</definedName>
    <definedName name="MOV.001.C.0.04.2003.00.01.0.DREAL26">-533</definedName>
    <definedName name="MOV.001.C.0.04.2003.00.01.0.DREAL27">0</definedName>
    <definedName name="MOV.001.C.0.04.2003.00.01.0.DREAL29">0</definedName>
    <definedName name="MOV.001.C.0.04.2003.00.01.0.DREAL30">-41541</definedName>
    <definedName name="MOV.001.C.0.04.2003.00.01.0.DREAL31">-1154</definedName>
    <definedName name="MOV.001.C.0.04.2003.00.01.0.DREAL35">-7124</definedName>
    <definedName name="MOV.001.C.0.04.2003.00.01.0.DREAL36">31156</definedName>
    <definedName name="MOV.001.C.0.04.2003.00.01.0.DREAL38">-1185</definedName>
    <definedName name="MOV.001.C.0.04.2003.00.01.0.DREAL40">0</definedName>
    <definedName name="MOV.001.C.0.04.2003.00.01.0.DREAL42">-3617</definedName>
    <definedName name="MOV.001.C.0.04.2003.00.01.0.DREAL43">-2187</definedName>
    <definedName name="MOV.001.C.0.04.2003.00.01.0.DREAL44">62773</definedName>
    <definedName name="MOV.001.C.0.04.2003.00.01.0.DREAL45">-5169</definedName>
    <definedName name="MOV.001.C.0.04.2003.00.01.0.DREAL46">-20471</definedName>
    <definedName name="MOV.001.C.0.04.2003.00.01.0.DREAL47">20</definedName>
    <definedName name="MOV.001.C.0.04.2003.00.01.0.DREAL49">-2686</definedName>
    <definedName name="MOV.001.C.0.04.2003.00.01.0.DREAL50">-723</definedName>
    <definedName name="MOV.001.C.0.04.2003.00.01.0.DREAL51">-7458</definedName>
    <definedName name="MOV.001.C.0.04.2003.00.01.0.DREAL52">-1931</definedName>
    <definedName name="MOV.001.C.0.04.2003.00.01.0.DREAL9">26298</definedName>
    <definedName name="MOV.001.C.0.05.0000.00.00.0.DREAL11">0</definedName>
    <definedName name="MOV.001.C.0.05.0000.00.00.0.DREAL24">0</definedName>
    <definedName name="MOV.001.C.0.05.0000.00.00.0.DREAL39">0</definedName>
    <definedName name="MOV.001.C.0.05.0000.00.00.0.DREAL46">0</definedName>
    <definedName name="MOV.001.C.0.05.0000.00.01.0.DREAL12">0</definedName>
    <definedName name="MOV.001.C.0.05.0000.00.01.0.DREAL14">0</definedName>
    <definedName name="MOV.001.C.0.05.0000.00.01.0.DREAL15">0</definedName>
    <definedName name="MOV.001.C.0.05.0000.00.01.0.DREAL19">0</definedName>
    <definedName name="MOV.001.C.0.05.0000.00.01.0.DREAL20">0</definedName>
    <definedName name="MOV.001.C.0.05.0000.00.01.0.DREAL21">0</definedName>
    <definedName name="MOV.001.C.0.05.0000.00.01.0.DREAL22">0</definedName>
    <definedName name="MOV.001.C.0.05.0000.00.01.0.DREAL23">0</definedName>
    <definedName name="MOV.001.C.0.05.0000.00.01.0.DREAL25">0</definedName>
    <definedName name="MOV.001.C.0.05.0000.00.01.0.DREAL26">0</definedName>
    <definedName name="MOV.001.C.0.05.0000.00.01.0.DREAL29">0</definedName>
    <definedName name="MOV.001.C.0.05.0000.00.01.0.DREAL30">0</definedName>
    <definedName name="MOV.001.C.0.05.0000.00.01.0.DREAL31">0</definedName>
    <definedName name="MOV.001.C.0.05.0000.00.01.0.DREAL35">0</definedName>
    <definedName name="MOV.001.C.0.05.0000.00.01.0.DREAL36">0</definedName>
    <definedName name="MOV.001.C.0.05.0000.00.01.0.DREAL38">0</definedName>
    <definedName name="MOV.001.C.0.05.0000.00.01.0.DREAL40">0</definedName>
    <definedName name="MOV.001.C.0.05.0000.00.01.0.DREAL42">0</definedName>
    <definedName name="MOV.001.C.0.05.0000.00.01.0.DREAL43">0</definedName>
    <definedName name="MOV.001.C.0.05.0000.00.01.0.DREAL44">0</definedName>
    <definedName name="MOV.001.C.0.05.0000.00.01.0.DREAL45">0</definedName>
    <definedName name="MOV.001.C.0.05.0000.00.01.0.DREAL47">0</definedName>
    <definedName name="MOV.001.C.0.05.0000.00.01.0.DREAL49">0</definedName>
    <definedName name="MOV.001.C.0.05.0000.00.01.0.DREAL50">0</definedName>
    <definedName name="MOV.001.C.0.05.0000.00.01.0.DREAL51">0</definedName>
    <definedName name="MOV.001.C.0.05.0000.00.01.0.DREAL52">0</definedName>
    <definedName name="MOV.001.C.0.05.0000.00.01.0.DREAL9">0</definedName>
    <definedName name="MOV.001.C.0.05.2003.00.00.0.DREAL11">0</definedName>
    <definedName name="MOV.001.C.0.05.2003.00.00.0.DREAL24">0</definedName>
    <definedName name="MOV.001.C.0.05.2003.00.00.0.DREAL39">0</definedName>
    <definedName name="MOV.001.C.0.05.2003.00.00.0.DREAL46">0</definedName>
    <definedName name="MOV.001.C.0.05.2003.00.01.0.DREAL10">12835</definedName>
    <definedName name="MOV.001.C.0.05.2003.00.01.0.DREAL12">554</definedName>
    <definedName name="MOV.001.C.0.05.2003.00.01.0.DREAL14">-460</definedName>
    <definedName name="MOV.001.C.0.05.2003.00.01.0.DREAL15">-1217</definedName>
    <definedName name="MOV.001.C.0.05.2003.00.01.0.DREAL19">-540</definedName>
    <definedName name="MOV.001.C.0.05.2003.00.01.0.DREAL20">-285</definedName>
    <definedName name="MOV.001.C.0.05.2003.00.01.0.DREAL21">-680</definedName>
    <definedName name="MOV.001.C.0.05.2003.00.01.0.DREAL22">-461</definedName>
    <definedName name="MOV.001.C.0.05.2003.00.01.0.DREAL23">-5826</definedName>
    <definedName name="MOV.001.C.0.05.2003.00.01.0.DREAL25">-1445</definedName>
    <definedName name="MOV.001.C.0.05.2003.00.01.0.DREAL26">-651</definedName>
    <definedName name="MOV.001.C.0.05.2003.00.01.0.DREAL27">0</definedName>
    <definedName name="MOV.001.C.0.05.2003.00.01.0.DREAL29">0</definedName>
    <definedName name="MOV.001.C.0.05.2003.00.01.0.DREAL30">-6909</definedName>
    <definedName name="MOV.001.C.0.05.2003.00.01.0.DREAL31">-1217</definedName>
    <definedName name="MOV.001.C.0.05.2003.00.01.0.DREAL33">-3476</definedName>
    <definedName name="MOV.001.C.0.05.2003.00.01.0.DREAL35">-7136</definedName>
    <definedName name="MOV.001.C.0.05.2003.00.01.0.DREAL36">0</definedName>
    <definedName name="MOV.001.C.0.05.2003.00.01.0.DREAL38">1245</definedName>
    <definedName name="MOV.001.C.0.05.2003.00.01.0.DREAL40">0</definedName>
    <definedName name="MOV.001.C.0.05.2003.00.01.0.DREAL42">-4972</definedName>
    <definedName name="MOV.001.C.0.05.2003.00.01.0.DREAL43">-844</definedName>
    <definedName name="MOV.001.C.0.05.2003.00.01.0.DREAL44">-9256</definedName>
    <definedName name="MOV.001.C.0.05.2003.00.01.0.DREAL45">-1641</definedName>
    <definedName name="MOV.001.C.0.05.2003.00.01.0.DREAL46">-69</definedName>
    <definedName name="MOV.001.C.0.05.2003.00.01.0.DREAL47">-45</definedName>
    <definedName name="MOV.001.C.0.05.2003.00.01.0.DREAL49">171</definedName>
    <definedName name="MOV.001.C.0.05.2003.00.01.0.DREAL50">173</definedName>
    <definedName name="MOV.001.C.0.05.2003.00.01.0.DREAL51">477</definedName>
    <definedName name="MOV.001.C.0.05.2003.00.01.0.DREAL52">480</definedName>
    <definedName name="MOV.001.C.0.05.2003.00.01.0.DREAL9">27185</definedName>
    <definedName name="MOV.001.C.0.06.0000.00.00.0.DREAL11">0</definedName>
    <definedName name="MOV.001.C.0.06.0000.00.00.0.DREAL24">0</definedName>
    <definedName name="MOV.001.C.0.06.0000.00.00.0.DREAL39">0</definedName>
    <definedName name="MOV.001.C.0.06.0000.00.00.0.DREAL46">0</definedName>
    <definedName name="MOV.001.C.0.06.0000.00.01.0.DREAL12">0</definedName>
    <definedName name="MOV.001.C.0.06.0000.00.01.0.DREAL19">0</definedName>
    <definedName name="MOV.001.C.0.06.0000.00.01.0.DREAL20">0</definedName>
    <definedName name="MOV.001.C.0.06.0000.00.01.0.DREAL21">0</definedName>
    <definedName name="MOV.001.C.0.06.0000.00.01.0.DREAL22">0</definedName>
    <definedName name="MOV.001.C.0.06.0000.00.01.0.DREAL23">0</definedName>
    <definedName name="MOV.001.C.0.06.0000.00.01.0.DREAL25">0</definedName>
    <definedName name="MOV.001.C.0.06.0000.00.01.0.DREAL26">0</definedName>
    <definedName name="MOV.001.C.0.06.0000.00.01.0.DREAL29">0</definedName>
    <definedName name="MOV.001.C.0.06.0000.00.01.0.DREAL30">0</definedName>
    <definedName name="MOV.001.C.0.06.0000.00.01.0.DREAL31">0</definedName>
    <definedName name="MOV.001.C.0.06.0000.00.01.0.DREAL35">0</definedName>
    <definedName name="MOV.001.C.0.06.0000.00.01.0.DREAL36">0</definedName>
    <definedName name="MOV.001.C.0.06.0000.00.01.0.DREAL38">0</definedName>
    <definedName name="MOV.001.C.0.06.0000.00.01.0.DREAL40">0</definedName>
    <definedName name="MOV.001.C.0.06.0000.00.01.0.DREAL42">0</definedName>
    <definedName name="MOV.001.C.0.06.0000.00.01.0.DREAL43">0</definedName>
    <definedName name="MOV.001.C.0.06.0000.00.01.0.DREAL44">0</definedName>
    <definedName name="MOV.001.C.0.06.0000.00.01.0.DREAL45">0</definedName>
    <definedName name="MOV.001.C.0.06.0000.00.01.0.DREAL47">0</definedName>
    <definedName name="MOV.001.C.0.06.0000.00.01.0.DREAL49">0</definedName>
    <definedName name="MOV.001.C.0.06.0000.00.01.0.DREAL50">0</definedName>
    <definedName name="MOV.001.C.0.06.0000.00.01.0.DREAL51">0</definedName>
    <definedName name="MOV.001.C.0.06.0000.00.01.0.DREAL52">0</definedName>
    <definedName name="MOV.001.C.0.06.0000.00.01.0.DREAL9">0</definedName>
    <definedName name="MOV.001.C.0.06.2003.00.00.0.DREAL11">0</definedName>
    <definedName name="MOV.001.C.0.06.2003.00.00.0.DREAL16A">-3472.9</definedName>
    <definedName name="MOV.001.C.0.06.2003.00.00.0.DREAL24">0</definedName>
    <definedName name="MOV.001.C.0.06.2003.00.00.0.DREAL39">0</definedName>
    <definedName name="MOV.001.C.0.06.2003.00.00.0.DREAL46">0</definedName>
    <definedName name="MOV.001.C.0.06.2003.00.01.0.DREAL10">12487</definedName>
    <definedName name="MOV.001.C.0.06.2003.00.01.0.DREAL12">608</definedName>
    <definedName name="MOV.001.C.0.06.2003.00.01.0.DREAL14">-433</definedName>
    <definedName name="MOV.001.C.0.06.2003.00.01.0.DREAL15">-1182</definedName>
    <definedName name="MOV.001.C.0.06.2003.00.01.0.DREAL17A">0</definedName>
    <definedName name="MOV.001.C.0.06.2003.00.01.0.DREAL19">-573</definedName>
    <definedName name="MOV.001.C.0.06.2003.00.01.0.DREAL20">-285</definedName>
    <definedName name="MOV.001.C.0.06.2003.00.01.0.DREAL21">-680</definedName>
    <definedName name="MOV.001.C.0.06.2003.00.01.0.DREAL22">-476</definedName>
    <definedName name="MOV.001.C.0.06.2003.00.01.0.DREAL23">-5144</definedName>
    <definedName name="MOV.001.C.0.06.2003.00.01.0.DREAL25">-1514</definedName>
    <definedName name="MOV.001.C.0.06.2003.00.01.0.DREAL26">-651</definedName>
    <definedName name="MOV.001.C.0.06.2003.00.01.0.DREAL27">0</definedName>
    <definedName name="MOV.001.C.0.06.2003.00.01.0.DREAL29">0</definedName>
    <definedName name="MOV.001.C.0.06.2003.00.01.0.DREAL30">-9690</definedName>
    <definedName name="MOV.001.C.0.06.2003.00.01.0.DREAL31">-1182</definedName>
    <definedName name="MOV.001.C.0.06.2003.00.01.0.DREAL35">-7001</definedName>
    <definedName name="MOV.001.C.0.06.2003.00.01.0.DREAL36">0</definedName>
    <definedName name="MOV.001.C.0.06.2003.00.01.0.DREAL38">292</definedName>
    <definedName name="MOV.001.C.0.06.2003.00.01.0.DREAL40">0</definedName>
    <definedName name="MOV.001.C.0.06.2003.00.01.0.DREAL42">-4786</definedName>
    <definedName name="MOV.001.C.0.06.2003.00.01.0.DREAL43">75</definedName>
    <definedName name="MOV.001.C.0.06.2003.00.01.0.DREAL44">11785</definedName>
    <definedName name="MOV.001.C.0.06.2003.00.01.0.DREAL45">-1826</definedName>
    <definedName name="MOV.001.C.0.06.2003.00.01.0.DREAL46">-3107</definedName>
    <definedName name="MOV.001.C.0.06.2003.00.01.0.DREAL47">3</definedName>
    <definedName name="MOV.001.C.0.06.2003.00.01.0.DREAL49">-949</definedName>
    <definedName name="MOV.001.C.0.06.2003.00.01.0.DREAL50">-287</definedName>
    <definedName name="MOV.001.C.0.06.2003.00.01.0.DREAL51">-2633</definedName>
    <definedName name="MOV.001.C.0.06.2003.00.01.0.DREAL52">-805</definedName>
    <definedName name="MOV.001.C.0.06.2003.00.01.0.DREAL9">26304</definedName>
    <definedName name="MOV.001.C.0.07.0000.00.00.0.DREAL11">0</definedName>
    <definedName name="MOV.001.C.0.07.0000.00.00.0.DREAL24">0</definedName>
    <definedName name="MOV.001.C.0.07.0000.00.00.0.DREAL39">0</definedName>
    <definedName name="MOV.001.C.0.07.0000.00.00.0.DREAL46">0</definedName>
    <definedName name="MOV.001.C.0.07.0000.00.01.0.DREAL12">0</definedName>
    <definedName name="MOV.001.C.0.07.0000.00.01.0.DREAL19">0</definedName>
    <definedName name="MOV.001.C.0.07.0000.00.01.0.DREAL20">0</definedName>
    <definedName name="MOV.001.C.0.07.0000.00.01.0.DREAL21">0</definedName>
    <definedName name="MOV.001.C.0.07.0000.00.01.0.DREAL22">0</definedName>
    <definedName name="MOV.001.C.0.07.0000.00.01.0.DREAL23">0</definedName>
    <definedName name="MOV.001.C.0.07.0000.00.01.0.DREAL25">0</definedName>
    <definedName name="MOV.001.C.0.07.0000.00.01.0.DREAL26">0</definedName>
    <definedName name="MOV.001.C.0.07.0000.00.01.0.DREAL29">0</definedName>
    <definedName name="MOV.001.C.0.07.0000.00.01.0.DREAL30">0</definedName>
    <definedName name="MOV.001.C.0.07.0000.00.01.0.DREAL31">0</definedName>
    <definedName name="MOV.001.C.0.07.0000.00.01.0.DREAL35">0</definedName>
    <definedName name="MOV.001.C.0.07.0000.00.01.0.DREAL36">0</definedName>
    <definedName name="MOV.001.C.0.07.0000.00.01.0.DREAL38">0</definedName>
    <definedName name="MOV.001.C.0.07.0000.00.01.0.DREAL40">0</definedName>
    <definedName name="MOV.001.C.0.07.0000.00.01.0.DREAL42">0</definedName>
    <definedName name="MOV.001.C.0.07.0000.00.01.0.DREAL43">0</definedName>
    <definedName name="MOV.001.C.0.07.0000.00.01.0.DREAL44">0</definedName>
    <definedName name="MOV.001.C.0.07.0000.00.01.0.DREAL45">0</definedName>
    <definedName name="MOV.001.C.0.07.0000.00.01.0.DREAL47">0</definedName>
    <definedName name="MOV.001.C.0.07.0000.00.01.0.DREAL49">0</definedName>
    <definedName name="MOV.001.C.0.07.0000.00.01.0.DREAL50">0</definedName>
    <definedName name="MOV.001.C.0.07.0000.00.01.0.DREAL51">0</definedName>
    <definedName name="MOV.001.C.0.07.0000.00.01.0.DREAL52">0</definedName>
    <definedName name="MOV.001.C.0.07.0000.00.01.0.DREAL9">0</definedName>
    <definedName name="MOV.001.C.0.07.2003.00.00.0.DREAL11">0</definedName>
    <definedName name="MOV.001.C.0.07.2003.00.00.0.DREAL16A">-3385.91</definedName>
    <definedName name="MOV.001.C.0.07.2003.00.00.0.DREAL24">0</definedName>
    <definedName name="MOV.001.C.0.07.2003.00.00.0.DREAL39">0</definedName>
    <definedName name="MOV.001.C.0.07.2003.00.00.0.DREAL46">1557024.81</definedName>
    <definedName name="MOV.001.C.0.07.2003.00.01.0.DREAL10">16855</definedName>
    <definedName name="MOV.001.C.0.07.2003.00.01.0.DREAL12">649</definedName>
    <definedName name="MOV.001.C.0.07.2003.00.01.0.DREAL14">-643</definedName>
    <definedName name="MOV.001.C.0.07.2003.00.01.0.DREAL15">-1537</definedName>
    <definedName name="MOV.001.C.0.07.2003.00.01.0.DREAL16A">-3</definedName>
    <definedName name="MOV.001.C.0.07.2003.00.01.0.DREAL17A">0</definedName>
    <definedName name="MOV.001.C.0.07.2003.00.01.0.DREAL19">-523</definedName>
    <definedName name="MOV.001.C.0.07.2003.00.01.0.DREAL20">-371</definedName>
    <definedName name="MOV.001.C.0.07.2003.00.01.0.DREAL21">-880</definedName>
    <definedName name="MOV.001.C.0.07.2003.00.01.0.DREAL22">-585</definedName>
    <definedName name="MOV.001.C.0.07.2003.00.01.0.DREAL23">-5158</definedName>
    <definedName name="MOV.001.C.0.07.2003.00.01.0.DREAL25">-1418</definedName>
    <definedName name="MOV.001.C.0.07.2003.00.01.0.DREAL26">-678</definedName>
    <definedName name="MOV.001.C.0.07.2003.00.01.0.DREAL27">0</definedName>
    <definedName name="MOV.001.C.0.07.2003.00.01.0.DREAL29">0</definedName>
    <definedName name="MOV.001.C.0.07.2003.00.01.0.DREAL30">-11981</definedName>
    <definedName name="MOV.001.C.0.07.2003.00.01.0.DREAL31">-1537</definedName>
    <definedName name="MOV.001.C.0.07.2003.00.01.0.DREAL35">-7200</definedName>
    <definedName name="MOV.001.C.0.07.2003.00.01.0.DREAL36">0</definedName>
    <definedName name="MOV.001.C.0.07.2003.00.01.0.DREAL38">1204</definedName>
    <definedName name="MOV.001.C.0.07.2003.00.01.0.DREAL40">0</definedName>
    <definedName name="MOV.001.C.0.07.2003.00.01.0.DREAL42">-5063</definedName>
    <definedName name="MOV.001.C.0.07.2003.00.01.0.DREAL43">-665</definedName>
    <definedName name="MOV.001.C.0.07.2003.00.01.0.DREAL44">-11772</definedName>
    <definedName name="MOV.001.C.0.07.2003.00.01.0.DREAL45">-2640</definedName>
    <definedName name="MOV.001.C.0.07.2003.00.01.0.DREAL46">1557</definedName>
    <definedName name="MOV.001.C.0.07.2003.00.01.0.DREAL47">-3</definedName>
    <definedName name="MOV.001.C.0.07.2003.00.01.0.DREAL49">-270</definedName>
    <definedName name="MOV.001.C.0.07.2003.00.01.0.DREAL50">86</definedName>
    <definedName name="MOV.001.C.0.07.2003.00.01.0.DREAL51">-768</definedName>
    <definedName name="MOV.001.C.0.07.2003.00.01.0.DREAL52">231</definedName>
    <definedName name="MOV.001.C.0.07.2003.00.01.0.DREAL9">33715</definedName>
    <definedName name="MOV.001.C.0.08.0000.00.00.0.DREAL11">0</definedName>
    <definedName name="MOV.001.C.0.08.0000.00.00.0.DREAL24">0</definedName>
    <definedName name="MOV.001.C.0.08.0000.00.00.0.DREAL39">0</definedName>
    <definedName name="MOV.001.C.0.08.0000.00.00.0.DREAL46">0</definedName>
    <definedName name="MOV.001.C.0.08.0000.00.01.0.DREAL12">0</definedName>
    <definedName name="MOV.001.C.0.08.0000.00.01.0.DREAL19">0</definedName>
    <definedName name="MOV.001.C.0.08.0000.00.01.0.DREAL20">0</definedName>
    <definedName name="MOV.001.C.0.08.0000.00.01.0.DREAL21">0</definedName>
    <definedName name="MOV.001.C.0.08.0000.00.01.0.DREAL22">0</definedName>
    <definedName name="MOV.001.C.0.08.0000.00.01.0.DREAL23">0</definedName>
    <definedName name="MOV.001.C.0.08.0000.00.01.0.DREAL25">0</definedName>
    <definedName name="MOV.001.C.0.08.0000.00.01.0.DREAL26">0</definedName>
    <definedName name="MOV.001.C.0.08.0000.00.01.0.DREAL29">0</definedName>
    <definedName name="MOV.001.C.0.08.0000.00.01.0.DREAL30">0</definedName>
    <definedName name="MOV.001.C.0.08.0000.00.01.0.DREAL31">0</definedName>
    <definedName name="MOV.001.C.0.08.0000.00.01.0.DREAL35">0</definedName>
    <definedName name="MOV.001.C.0.08.0000.00.01.0.DREAL36">0</definedName>
    <definedName name="MOV.001.C.0.08.0000.00.01.0.DREAL38">0</definedName>
    <definedName name="MOV.001.C.0.08.0000.00.01.0.DREAL40">0</definedName>
    <definedName name="MOV.001.C.0.08.0000.00.01.0.DREAL42">0</definedName>
    <definedName name="MOV.001.C.0.08.0000.00.01.0.DREAL43">0</definedName>
    <definedName name="MOV.001.C.0.08.0000.00.01.0.DREAL44">0</definedName>
    <definedName name="MOV.001.C.0.08.0000.00.01.0.DREAL45">0</definedName>
    <definedName name="MOV.001.C.0.08.0000.00.01.0.DREAL47">0</definedName>
    <definedName name="MOV.001.C.0.08.0000.00.01.0.DREAL49">0</definedName>
    <definedName name="MOV.001.C.0.08.0000.00.01.0.DREAL50">0</definedName>
    <definedName name="MOV.001.C.0.08.0000.00.01.0.DREAL51">0</definedName>
    <definedName name="MOV.001.C.0.08.0000.00.01.0.DREAL52">0</definedName>
    <definedName name="MOV.001.C.0.08.0000.00.01.0.DREAL9">0</definedName>
    <definedName name="MOV.001.C.0.08.2003.00.00.0.DREAL11">0</definedName>
    <definedName name="MOV.001.C.0.08.2003.00.00.0.DREAL16A">0</definedName>
    <definedName name="MOV.001.C.0.08.2003.00.00.0.DREAL24">0</definedName>
    <definedName name="MOV.001.C.0.08.2003.00.00.0.DREAL39">0</definedName>
    <definedName name="MOV.001.C.0.08.2003.00.00.0.DREAL46">0</definedName>
    <definedName name="MOV.001.C.0.08.2003.00.01.0.DREAL10">0</definedName>
    <definedName name="MOV.001.C.0.08.2003.00.01.0.DREAL12">0</definedName>
    <definedName name="MOV.001.C.0.08.2003.00.01.0.DREAL14">-584</definedName>
    <definedName name="MOV.001.C.0.08.2003.00.01.0.DREAL15">-1491</definedName>
    <definedName name="MOV.001.C.0.08.2003.00.01.0.DREAL17A">0</definedName>
    <definedName name="MOV.001.C.0.08.2003.00.01.0.DREAL19">0</definedName>
    <definedName name="MOV.001.C.0.08.2003.00.01.0.DREAL20">0</definedName>
    <definedName name="MOV.001.C.0.08.2003.00.01.0.DREAL21">0</definedName>
    <definedName name="MOV.001.C.0.08.2003.00.01.0.DREAL22">0</definedName>
    <definedName name="MOV.001.C.0.08.2003.00.01.0.DREAL23">0</definedName>
    <definedName name="MOV.001.C.0.08.2003.00.01.0.DREAL25">0</definedName>
    <definedName name="MOV.001.C.0.08.2003.00.01.0.DREAL26">0</definedName>
    <definedName name="MOV.001.C.0.08.2003.00.01.0.DREAL27">0</definedName>
    <definedName name="MOV.001.C.0.08.2003.00.01.0.DREAL29">0</definedName>
    <definedName name="MOV.001.C.0.08.2003.00.01.0.DREAL30">0</definedName>
    <definedName name="MOV.001.C.0.08.2003.00.01.0.DREAL31">0</definedName>
    <definedName name="MOV.001.C.0.08.2003.00.01.0.DREAL35">0</definedName>
    <definedName name="MOV.001.C.0.08.2003.00.01.0.DREAL36">0</definedName>
    <definedName name="MOV.001.C.0.08.2003.00.01.0.DREAL38">0</definedName>
    <definedName name="MOV.001.C.0.08.2003.00.01.0.DREAL40">0</definedName>
    <definedName name="MOV.001.C.0.08.2003.00.01.0.DREAL42">0</definedName>
    <definedName name="MOV.001.C.0.08.2003.00.01.0.DREAL43">0</definedName>
    <definedName name="MOV.001.C.0.08.2003.00.01.0.DREAL44">0</definedName>
    <definedName name="MOV.001.C.0.08.2003.00.01.0.DREAL45">0</definedName>
    <definedName name="MOV.001.C.0.08.2003.00.01.0.DREAL46">231</definedName>
    <definedName name="MOV.001.C.0.08.2003.00.01.0.DREAL47">0</definedName>
    <definedName name="MOV.001.C.0.08.2003.00.01.0.DREAL49">0</definedName>
    <definedName name="MOV.001.C.0.08.2003.00.01.0.DREAL50">0</definedName>
    <definedName name="MOV.001.C.0.08.2003.00.01.0.DREAL51">0</definedName>
    <definedName name="MOV.001.C.0.08.2003.00.01.0.DREAL52">0</definedName>
    <definedName name="MOV.001.C.0.08.2003.00.01.0.DREAL9">0</definedName>
    <definedName name="MOV.001.C.0.09.0000.00.00.0.DREAL11">0</definedName>
    <definedName name="MOV.001.C.0.09.0000.00.00.0.DREAL24">0</definedName>
    <definedName name="MOV.001.C.0.09.0000.00.00.0.DREAL39">0</definedName>
    <definedName name="MOV.001.C.0.09.0000.00.00.0.DREAL46">0</definedName>
    <definedName name="MOV.001.C.0.09.0000.00.01.0.DREAL12">0</definedName>
    <definedName name="MOV.001.C.0.09.0000.00.01.0.DREAL19">0</definedName>
    <definedName name="MOV.001.C.0.09.0000.00.01.0.DREAL20">0</definedName>
    <definedName name="MOV.001.C.0.09.0000.00.01.0.DREAL21">0</definedName>
    <definedName name="MOV.001.C.0.09.0000.00.01.0.DREAL22">0</definedName>
    <definedName name="MOV.001.C.0.09.0000.00.01.0.DREAL23">0</definedName>
    <definedName name="MOV.001.C.0.09.0000.00.01.0.DREAL25">0</definedName>
    <definedName name="MOV.001.C.0.09.0000.00.01.0.DREAL26">0</definedName>
    <definedName name="MOV.001.C.0.09.0000.00.01.0.DREAL29">0</definedName>
    <definedName name="MOV.001.C.0.09.0000.00.01.0.DREAL30">0</definedName>
    <definedName name="MOV.001.C.0.09.0000.00.01.0.DREAL31">0</definedName>
    <definedName name="MOV.001.C.0.09.0000.00.01.0.DREAL35">0</definedName>
    <definedName name="MOV.001.C.0.09.0000.00.01.0.DREAL36">0</definedName>
    <definedName name="MOV.001.C.0.09.0000.00.01.0.DREAL38">0</definedName>
    <definedName name="MOV.001.C.0.09.0000.00.01.0.DREAL40">0</definedName>
    <definedName name="MOV.001.C.0.09.0000.00.01.0.DREAL42">0</definedName>
    <definedName name="MOV.001.C.0.09.0000.00.01.0.DREAL43">0</definedName>
    <definedName name="MOV.001.C.0.09.0000.00.01.0.DREAL44">0</definedName>
    <definedName name="MOV.001.C.0.09.0000.00.01.0.DREAL45">0</definedName>
    <definedName name="MOV.001.C.0.09.0000.00.01.0.DREAL47">0</definedName>
    <definedName name="MOV.001.C.0.09.0000.00.01.0.DREAL49">0</definedName>
    <definedName name="MOV.001.C.0.09.0000.00.01.0.DREAL50">0</definedName>
    <definedName name="MOV.001.C.0.09.0000.00.01.0.DREAL51">0</definedName>
    <definedName name="MOV.001.C.0.09.0000.00.01.0.DREAL52">0</definedName>
    <definedName name="MOV.001.C.0.09.0000.00.01.0.DREAL9">0</definedName>
    <definedName name="MOV.001.C.0.09.2003.00.00.0.DREAL11">0</definedName>
    <definedName name="MOV.001.C.0.09.2003.00.00.0.DREAL16A">0</definedName>
    <definedName name="MOV.001.C.0.09.2003.00.00.0.DREAL24">0</definedName>
    <definedName name="MOV.001.C.0.09.2003.00.00.0.DREAL39">0</definedName>
    <definedName name="MOV.001.C.0.09.2003.00.00.0.DREAL46">0</definedName>
    <definedName name="MOV.001.C.0.09.2003.00.01.0.DREAL10">0</definedName>
    <definedName name="MOV.001.C.0.09.2003.00.01.0.DREAL12">0</definedName>
    <definedName name="MOV.001.C.0.09.2003.00.01.0.DREAL14">-560</definedName>
    <definedName name="MOV.001.C.0.09.2003.00.01.0.DREAL15">-1492</definedName>
    <definedName name="MOV.001.C.0.09.2003.00.01.0.DREAL17A">0</definedName>
    <definedName name="MOV.001.C.0.09.2003.00.01.0.DREAL19">0</definedName>
    <definedName name="MOV.001.C.0.09.2003.00.01.0.DREAL20">0</definedName>
    <definedName name="MOV.001.C.0.09.2003.00.01.0.DREAL21">0</definedName>
    <definedName name="MOV.001.C.0.09.2003.00.01.0.DREAL22">0</definedName>
    <definedName name="MOV.001.C.0.09.2003.00.01.0.DREAL23">0</definedName>
    <definedName name="MOV.001.C.0.09.2003.00.01.0.DREAL25">0</definedName>
    <definedName name="MOV.001.C.0.09.2003.00.01.0.DREAL26">0</definedName>
    <definedName name="MOV.001.C.0.09.2003.00.01.0.DREAL27">0</definedName>
    <definedName name="MOV.001.C.0.09.2003.00.01.0.DREAL29">0</definedName>
    <definedName name="MOV.001.C.0.09.2003.00.01.0.DREAL30">0</definedName>
    <definedName name="MOV.001.C.0.09.2003.00.01.0.DREAL31">0</definedName>
    <definedName name="MOV.001.C.0.09.2003.00.01.0.DREAL35">0</definedName>
    <definedName name="MOV.001.C.0.09.2003.00.01.0.DREAL36">0</definedName>
    <definedName name="MOV.001.C.0.09.2003.00.01.0.DREAL38">0</definedName>
    <definedName name="MOV.001.C.0.09.2003.00.01.0.DREAL40">0</definedName>
    <definedName name="MOV.001.C.0.09.2003.00.01.0.DREAL42">0</definedName>
    <definedName name="MOV.001.C.0.09.2003.00.01.0.DREAL43">0</definedName>
    <definedName name="MOV.001.C.0.09.2003.00.01.0.DREAL44">0</definedName>
    <definedName name="MOV.001.C.0.09.2003.00.01.0.DREAL45">0</definedName>
    <definedName name="MOV.001.C.0.09.2003.00.01.0.DREAL46">-1227</definedName>
    <definedName name="MOV.001.C.0.09.2003.00.01.0.DREAL47">0</definedName>
    <definedName name="MOV.001.C.0.09.2003.00.01.0.DREAL49">0</definedName>
    <definedName name="MOV.001.C.0.09.2003.00.01.0.DREAL50">0</definedName>
    <definedName name="MOV.001.C.0.09.2003.00.01.0.DREAL51">0</definedName>
    <definedName name="MOV.001.C.0.09.2003.00.01.0.DREAL52">0</definedName>
    <definedName name="MOV.001.C.0.09.2003.00.01.0.DREAL9">0</definedName>
    <definedName name="MOV.001.C.0.10.0000.00.00.0.DREAL11">0</definedName>
    <definedName name="MOV.001.C.0.10.0000.00.00.0.DREAL24">0</definedName>
    <definedName name="MOV.001.C.0.10.0000.00.00.0.DREAL39">0</definedName>
    <definedName name="MOV.001.C.0.10.0000.00.00.0.DREAL46">0</definedName>
    <definedName name="MOV.001.C.0.10.0000.00.01.0.DREAL12">0</definedName>
    <definedName name="MOV.001.C.0.10.0000.00.01.0.DREAL19">0</definedName>
    <definedName name="MOV.001.C.0.10.0000.00.01.0.DREAL20">0</definedName>
    <definedName name="MOV.001.C.0.10.0000.00.01.0.DREAL21">0</definedName>
    <definedName name="MOV.001.C.0.10.0000.00.01.0.DREAL22">0</definedName>
    <definedName name="MOV.001.C.0.10.0000.00.01.0.DREAL23">0</definedName>
    <definedName name="MOV.001.C.0.10.0000.00.01.0.DREAL25">0</definedName>
    <definedName name="MOV.001.C.0.10.0000.00.01.0.DREAL26">0</definedName>
    <definedName name="MOV.001.C.0.10.0000.00.01.0.DREAL29">0</definedName>
    <definedName name="MOV.001.C.0.10.0000.00.01.0.DREAL30">0</definedName>
    <definedName name="MOV.001.C.0.10.0000.00.01.0.DREAL31">0</definedName>
    <definedName name="MOV.001.C.0.10.0000.00.01.0.DREAL35">0</definedName>
    <definedName name="MOV.001.C.0.10.0000.00.01.0.DREAL36">0</definedName>
    <definedName name="MOV.001.C.0.10.0000.00.01.0.DREAL38">0</definedName>
    <definedName name="MOV.001.C.0.10.0000.00.01.0.DREAL40">0</definedName>
    <definedName name="MOV.001.C.0.10.0000.00.01.0.DREAL42">0</definedName>
    <definedName name="MOV.001.C.0.10.0000.00.01.0.DREAL43">0</definedName>
    <definedName name="MOV.001.C.0.10.0000.00.01.0.DREAL44">0</definedName>
    <definedName name="MOV.001.C.0.10.0000.00.01.0.DREAL45">0</definedName>
    <definedName name="MOV.001.C.0.10.0000.00.01.0.DREAL47">0</definedName>
    <definedName name="MOV.001.C.0.10.0000.00.01.0.DREAL49">0</definedName>
    <definedName name="MOV.001.C.0.10.0000.00.01.0.DREAL50">0</definedName>
    <definedName name="MOV.001.C.0.10.0000.00.01.0.DREAL51">0</definedName>
    <definedName name="MOV.001.C.0.10.0000.00.01.0.DREAL52">0</definedName>
    <definedName name="MOV.001.C.0.10.0000.00.01.0.DREAL9">0</definedName>
    <definedName name="MOV.001.C.0.10.2003.00.00.0.DREAL11">0</definedName>
    <definedName name="MOV.001.C.0.10.2003.00.00.0.DREAL16A">0</definedName>
    <definedName name="MOV.001.C.0.10.2003.00.00.0.DREAL24">0</definedName>
    <definedName name="MOV.001.C.0.10.2003.00.00.0.DREAL39">0</definedName>
    <definedName name="MOV.001.C.0.10.2003.00.00.0.DREAL46">0</definedName>
    <definedName name="MOV.001.C.0.10.2003.00.01.0.DREAL10">0</definedName>
    <definedName name="MOV.001.C.0.10.2003.00.01.0.DREAL12">0</definedName>
    <definedName name="MOV.001.C.0.10.2003.00.01.0.DREAL14">-758</definedName>
    <definedName name="MOV.001.C.0.10.2003.00.01.0.DREAL15">-1582</definedName>
    <definedName name="MOV.001.C.0.10.2003.00.01.0.DREAL17A">0</definedName>
    <definedName name="MOV.001.C.0.10.2003.00.01.0.DREAL19">0</definedName>
    <definedName name="MOV.001.C.0.10.2003.00.01.0.DREAL20">0</definedName>
    <definedName name="MOV.001.C.0.10.2003.00.01.0.DREAL21">0</definedName>
    <definedName name="MOV.001.C.0.10.2003.00.01.0.DREAL22">0</definedName>
    <definedName name="MOV.001.C.0.10.2003.00.01.0.DREAL23">0</definedName>
    <definedName name="MOV.001.C.0.10.2003.00.01.0.DREAL25">0</definedName>
    <definedName name="MOV.001.C.0.10.2003.00.01.0.DREAL26">0</definedName>
    <definedName name="MOV.001.C.0.10.2003.00.01.0.DREAL27">0</definedName>
    <definedName name="MOV.001.C.0.10.2003.00.01.0.DREAL29">0</definedName>
    <definedName name="MOV.001.C.0.10.2003.00.01.0.DREAL30">0</definedName>
    <definedName name="MOV.001.C.0.10.2003.00.01.0.DREAL31">0</definedName>
    <definedName name="MOV.001.C.0.10.2003.00.01.0.DREAL35">0</definedName>
    <definedName name="MOV.001.C.0.10.2003.00.01.0.DREAL36">0</definedName>
    <definedName name="MOV.001.C.0.10.2003.00.01.0.DREAL38">0</definedName>
    <definedName name="MOV.001.C.0.10.2003.00.01.0.DREAL40">0</definedName>
    <definedName name="MOV.001.C.0.10.2003.00.01.0.DREAL42">0</definedName>
    <definedName name="MOV.001.C.0.10.2003.00.01.0.DREAL43">0</definedName>
    <definedName name="MOV.001.C.0.10.2003.00.01.0.DREAL44">0</definedName>
    <definedName name="MOV.001.C.0.10.2003.00.01.0.DREAL45">0</definedName>
    <definedName name="MOV.001.C.0.10.2003.00.01.0.DREAL46">-3889</definedName>
    <definedName name="MOV.001.C.0.10.2003.00.01.0.DREAL47">0</definedName>
    <definedName name="MOV.001.C.0.10.2003.00.01.0.DREAL49">0</definedName>
    <definedName name="MOV.001.C.0.10.2003.00.01.0.DREAL50">0</definedName>
    <definedName name="MOV.001.C.0.10.2003.00.01.0.DREAL51">0</definedName>
    <definedName name="MOV.001.C.0.10.2003.00.01.0.DREAL52">0</definedName>
    <definedName name="MOV.001.C.0.10.2003.00.01.0.DREAL9">0</definedName>
    <definedName name="MOV.001.C.0.11.0000.00.00.0.DREAL11">0</definedName>
    <definedName name="MOV.001.C.0.11.0000.00.00.0.DREAL24">0</definedName>
    <definedName name="MOV.001.C.0.11.0000.00.00.0.DREAL39">0</definedName>
    <definedName name="MOV.001.C.0.11.0000.00.00.0.DREAL46">0</definedName>
    <definedName name="MOV.001.C.0.11.0000.00.01.0.DREAL12">0</definedName>
    <definedName name="MOV.001.C.0.11.0000.00.01.0.DREAL19">0</definedName>
    <definedName name="MOV.001.C.0.11.0000.00.01.0.DREAL20">0</definedName>
    <definedName name="MOV.001.C.0.11.0000.00.01.0.DREAL21">0</definedName>
    <definedName name="MOV.001.C.0.11.0000.00.01.0.DREAL22">0</definedName>
    <definedName name="MOV.001.C.0.11.0000.00.01.0.DREAL23">0</definedName>
    <definedName name="MOV.001.C.0.11.0000.00.01.0.DREAL25">0</definedName>
    <definedName name="MOV.001.C.0.11.0000.00.01.0.DREAL26">0</definedName>
    <definedName name="MOV.001.C.0.11.0000.00.01.0.DREAL29">0</definedName>
    <definedName name="MOV.001.C.0.11.0000.00.01.0.DREAL30">0</definedName>
    <definedName name="MOV.001.C.0.11.0000.00.01.0.DREAL31">0</definedName>
    <definedName name="MOV.001.C.0.11.0000.00.01.0.DREAL35">0</definedName>
    <definedName name="MOV.001.C.0.11.0000.00.01.0.DREAL36">0</definedName>
    <definedName name="MOV.001.C.0.11.0000.00.01.0.DREAL38">0</definedName>
    <definedName name="MOV.001.C.0.11.0000.00.01.0.DREAL40">0</definedName>
    <definedName name="MOV.001.C.0.11.0000.00.01.0.DREAL42">0</definedName>
    <definedName name="MOV.001.C.0.11.0000.00.01.0.DREAL43">0</definedName>
    <definedName name="MOV.001.C.0.11.0000.00.01.0.DREAL44">0</definedName>
    <definedName name="MOV.001.C.0.11.0000.00.01.0.DREAL45">0</definedName>
    <definedName name="MOV.001.C.0.11.0000.00.01.0.DREAL47">0</definedName>
    <definedName name="MOV.001.C.0.11.0000.00.01.0.DREAL49">0</definedName>
    <definedName name="MOV.001.C.0.11.0000.00.01.0.DREAL50">0</definedName>
    <definedName name="MOV.001.C.0.11.0000.00.01.0.DREAL51">0</definedName>
    <definedName name="MOV.001.C.0.11.0000.00.01.0.DREAL52">0</definedName>
    <definedName name="MOV.001.C.0.11.0000.00.01.0.DREAL9">0</definedName>
    <definedName name="MOV.001.C.0.11.2003.00.00.0.DREAL11">0</definedName>
    <definedName name="MOV.001.C.0.11.2003.00.00.0.DREAL16A">0</definedName>
    <definedName name="MOV.001.C.0.11.2003.00.00.0.DREAL24">0</definedName>
    <definedName name="MOV.001.C.0.11.2003.00.00.0.DREAL39">0</definedName>
    <definedName name="MOV.001.C.0.11.2003.00.00.0.DREAL46">0</definedName>
    <definedName name="MOV.001.C.0.11.2003.00.01.0.DREAL10">0</definedName>
    <definedName name="MOV.001.C.0.11.2003.00.01.0.DREAL12">0</definedName>
    <definedName name="MOV.001.C.0.11.2003.00.01.0.DREAL17A">0</definedName>
    <definedName name="MOV.001.C.0.11.2003.00.01.0.DREAL19">0</definedName>
    <definedName name="MOV.001.C.0.11.2003.00.01.0.DREAL20">0</definedName>
    <definedName name="MOV.001.C.0.11.2003.00.01.0.DREAL21">0</definedName>
    <definedName name="MOV.001.C.0.11.2003.00.01.0.DREAL22">0</definedName>
    <definedName name="MOV.001.C.0.11.2003.00.01.0.DREAL23">0</definedName>
    <definedName name="MOV.001.C.0.11.2003.00.01.0.DREAL25">0</definedName>
    <definedName name="MOV.001.C.0.11.2003.00.01.0.DREAL26">0</definedName>
    <definedName name="MOV.001.C.0.11.2003.00.01.0.DREAL27">0</definedName>
    <definedName name="MOV.001.C.0.11.2003.00.01.0.DREAL29">0</definedName>
    <definedName name="MOV.001.C.0.11.2003.00.01.0.DREAL30">0</definedName>
    <definedName name="MOV.001.C.0.11.2003.00.01.0.DREAL31">0</definedName>
    <definedName name="MOV.001.C.0.11.2003.00.01.0.DREAL35">0</definedName>
    <definedName name="MOV.001.C.0.11.2003.00.01.0.DREAL36">0</definedName>
    <definedName name="MOV.001.C.0.11.2003.00.01.0.DREAL38">0</definedName>
    <definedName name="MOV.001.C.0.11.2003.00.01.0.DREAL40">0</definedName>
    <definedName name="MOV.001.C.0.11.2003.00.01.0.DREAL42">0</definedName>
    <definedName name="MOV.001.C.0.11.2003.00.01.0.DREAL43">0</definedName>
    <definedName name="MOV.001.C.0.11.2003.00.01.0.DREAL44">0</definedName>
    <definedName name="MOV.001.C.0.11.2003.00.01.0.DREAL45">0</definedName>
    <definedName name="MOV.001.C.0.11.2003.00.01.0.DREAL47">0</definedName>
    <definedName name="MOV.001.C.0.11.2003.00.01.0.DREAL49">0</definedName>
    <definedName name="MOV.001.C.0.11.2003.00.01.0.DREAL50">0</definedName>
    <definedName name="MOV.001.C.0.11.2003.00.01.0.DREAL51">0</definedName>
    <definedName name="MOV.001.C.0.11.2003.00.01.0.DREAL52">0</definedName>
    <definedName name="MOV.001.C.0.11.2003.00.01.0.DREAL9">0</definedName>
    <definedName name="MOV.001.C.0.11.2003.01.00.0.DREAL46">0</definedName>
    <definedName name="MOV.001.C.0.12.0000.00.00.0.DREAL11">0</definedName>
    <definedName name="MOV.001.C.0.12.0000.00.00.0.DREAL24">0</definedName>
    <definedName name="MOV.001.C.0.12.0000.00.00.0.DREAL39">0</definedName>
    <definedName name="MOV.001.C.0.12.0000.00.00.0.DREAL46">0</definedName>
    <definedName name="MOV.001.C.0.12.0000.00.01.0.DREAL12">0</definedName>
    <definedName name="MOV.001.C.0.12.0000.00.01.0.DREAL19">0</definedName>
    <definedName name="MOV.001.C.0.12.0000.00.01.0.DREAL20">0</definedName>
    <definedName name="MOV.001.C.0.12.0000.00.01.0.DREAL21">0</definedName>
    <definedName name="MOV.001.C.0.12.0000.00.01.0.DREAL22">0</definedName>
    <definedName name="MOV.001.C.0.12.0000.00.01.0.DREAL23">0</definedName>
    <definedName name="MOV.001.C.0.12.0000.00.01.0.DREAL25">0</definedName>
    <definedName name="MOV.001.C.0.12.0000.00.01.0.DREAL26">0</definedName>
    <definedName name="MOV.001.C.0.12.0000.00.01.0.DREAL29">0</definedName>
    <definedName name="MOV.001.C.0.12.0000.00.01.0.DREAL30">0</definedName>
    <definedName name="MOV.001.C.0.12.0000.00.01.0.DREAL31">0</definedName>
    <definedName name="MOV.001.C.0.12.0000.00.01.0.DREAL35">0</definedName>
    <definedName name="MOV.001.C.0.12.0000.00.01.0.DREAL36">0</definedName>
    <definedName name="MOV.001.C.0.12.0000.00.01.0.DREAL38">0</definedName>
    <definedName name="MOV.001.C.0.12.0000.00.01.0.DREAL40">0</definedName>
    <definedName name="MOV.001.C.0.12.0000.00.01.0.DREAL42">0</definedName>
    <definedName name="MOV.001.C.0.12.0000.00.01.0.DREAL43">0</definedName>
    <definedName name="MOV.001.C.0.12.0000.00.01.0.DREAL44">0</definedName>
    <definedName name="MOV.001.C.0.12.0000.00.01.0.DREAL45">0</definedName>
    <definedName name="MOV.001.C.0.12.0000.00.01.0.DREAL47">0</definedName>
    <definedName name="MOV.001.C.0.12.0000.00.01.0.DREAL49">0</definedName>
    <definedName name="MOV.001.C.0.12.0000.00.01.0.DREAL50">0</definedName>
    <definedName name="MOV.001.C.0.12.0000.00.01.0.DREAL51">0</definedName>
    <definedName name="MOV.001.C.0.12.0000.00.01.0.DREAL52">0</definedName>
    <definedName name="MOV.001.C.0.12.0000.00.01.0.DREAL9">0</definedName>
    <definedName name="MOV.001.C.0.12.2003.00.00.0.DREAL11">0</definedName>
    <definedName name="MOV.001.C.0.12.2003.00.00.0.DREAL16A">0</definedName>
    <definedName name="MOV.001.C.0.12.2003.00.00.0.DREAL24">0</definedName>
    <definedName name="MOV.001.C.0.12.2003.00.00.0.DREAL39">0</definedName>
    <definedName name="MOV.001.C.0.12.2003.00.00.0.DREAL46">0</definedName>
    <definedName name="MOV.001.C.0.12.2003.00.01.0.DREAL10">0</definedName>
    <definedName name="MOV.001.C.0.12.2003.00.01.0.DREAL12">0</definedName>
    <definedName name="MOV.001.C.0.12.2003.00.01.0.DREAL17A">0</definedName>
    <definedName name="MOV.001.C.0.12.2003.00.01.0.DREAL19">0</definedName>
    <definedName name="MOV.001.C.0.12.2003.00.01.0.DREAL20">0</definedName>
    <definedName name="MOV.001.C.0.12.2003.00.01.0.DREAL21">0</definedName>
    <definedName name="MOV.001.C.0.12.2003.00.01.0.DREAL22">0</definedName>
    <definedName name="MOV.001.C.0.12.2003.00.01.0.DREAL23">0</definedName>
    <definedName name="MOV.001.C.0.12.2003.00.01.0.DREAL25">0</definedName>
    <definedName name="MOV.001.C.0.12.2003.00.01.0.DREAL26">0</definedName>
    <definedName name="MOV.001.C.0.12.2003.00.01.0.DREAL27">0</definedName>
    <definedName name="MOV.001.C.0.12.2003.00.01.0.DREAL29">0</definedName>
    <definedName name="MOV.001.C.0.12.2003.00.01.0.DREAL30">0</definedName>
    <definedName name="MOV.001.C.0.12.2003.00.01.0.DREAL31">0</definedName>
    <definedName name="MOV.001.C.0.12.2003.00.01.0.DREAL35">0</definedName>
    <definedName name="MOV.001.C.0.12.2003.00.01.0.DREAL36">0</definedName>
    <definedName name="MOV.001.C.0.12.2003.00.01.0.DREAL38">0</definedName>
    <definedName name="MOV.001.C.0.12.2003.00.01.0.DREAL40">0</definedName>
    <definedName name="MOV.001.C.0.12.2003.00.01.0.DREAL42">0</definedName>
    <definedName name="MOV.001.C.0.12.2003.00.01.0.DREAL43">0</definedName>
    <definedName name="MOV.001.C.0.12.2003.00.01.0.DREAL44">0</definedName>
    <definedName name="MOV.001.C.0.12.2003.00.01.0.DREAL45">0</definedName>
    <definedName name="MOV.001.C.0.12.2003.00.01.0.DREAL47">0</definedName>
    <definedName name="MOV.001.C.0.12.2003.00.01.0.DREAL49">0</definedName>
    <definedName name="MOV.001.C.0.12.2003.00.01.0.DREAL50">0</definedName>
    <definedName name="MOV.001.C.0.12.2003.00.01.0.DREAL51">0</definedName>
    <definedName name="MOV.001.C.0.12.2003.00.01.0.DREAL52">0</definedName>
    <definedName name="MOV.001.C.0.12.2003.00.01.0.DREAL9">0</definedName>
    <definedName name="MOV.001.C.0.12.2003.01.00.0.DREAL46">0</definedName>
    <definedName name="Multiplicador">#REF!</definedName>
    <definedName name="N">#REF!</definedName>
    <definedName name="N.Iguaçu">#REF!</definedName>
    <definedName name="NADA">#REF!</definedName>
    <definedName name="Nava2">#REF!</definedName>
    <definedName name="ndhkdslçdsfsadfçsadf">#REF!</definedName>
    <definedName name="Net">#REF!</definedName>
    <definedName name="Net_14">#REF!</definedName>
    <definedName name="Netr">#REF!</definedName>
    <definedName name="nilopolis">#REF!</definedName>
    <definedName name="NL" hidden="1">#REF!</definedName>
    <definedName name="no_mois_liste">#REF!</definedName>
    <definedName name="no_référence">#REF!</definedName>
    <definedName name="no_référence_liste">#REF!</definedName>
    <definedName name="no_société">#REF!</definedName>
    <definedName name="nome">#REF!</definedName>
    <definedName name="Nova">#REF!</definedName>
    <definedName name="Nova3">#REF!</definedName>
    <definedName name="NOVEMBRO">#REF!</definedName>
    <definedName name="nproposta">#REF!</definedName>
    <definedName name="Núm_Pagto">#REF!</definedName>
    <definedName name="Núm_Pgto_Por_Ano">#REF!</definedName>
    <definedName name="Número_de_Pagamentos">MATCH(0.01,Sal_Fin,-1)+1</definedName>
    <definedName name="Número_de_travessias">[6]DEMOLIÇÃO!#REF!</definedName>
    <definedName name="Numeros">#REF!</definedName>
    <definedName name="O">#REF!</definedName>
    <definedName name="obra">#REF!</definedName>
    <definedName name="oficial_mes">#REF!</definedName>
    <definedName name="oficial2_mes">#REF!</definedName>
    <definedName name="OI">#REF!</definedName>
    <definedName name="OLIVEIRA">#REF!</definedName>
    <definedName name="OPCAO">#REF!</definedName>
    <definedName name="Opçãoespecial">#REF!</definedName>
    <definedName name="ORÇ.SERV.PRELIMINARES" hidden="1">#REF!</definedName>
    <definedName name="ORÇAMENTO">#REF!</definedName>
    <definedName name="Ordem">#REF!</definedName>
    <definedName name="OUTUBRO">#REF!</definedName>
    <definedName name="Ownership">#REF!</definedName>
    <definedName name="P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P03X">#REF!</definedName>
    <definedName name="Pagamento_Extra">#REF!</definedName>
    <definedName name="Pagamento_Mensal_Agendado">#REF!</definedName>
    <definedName name="Pagamentos_Extras_Agendados">#REF!</definedName>
    <definedName name="Pagto_Total">#REF!</definedName>
    <definedName name="Paisagismo_Consulta">#REF!</definedName>
    <definedName name="PART.PLAN">#REF!</definedName>
    <definedName name="partbudget99">#REF!</definedName>
    <definedName name="Pav">#REF!</definedName>
    <definedName name="Pav_4">#REF!</definedName>
    <definedName name="PAVILHAO">#REF!</definedName>
    <definedName name="PAVIMENTAÇÃO">#REF!</definedName>
    <definedName name="pedreira">#REF!</definedName>
    <definedName name="pedro" hidden="1">{#N/A,"30% Success",TRUE,"Sales Forecast";#N/A,#N/A,TRUE,"Sheet2"}</definedName>
    <definedName name="pendências">#REF!</definedName>
    <definedName name="perg">#REF!</definedName>
    <definedName name="pesobrita">#REF!</definedName>
    <definedName name="pesoespecial">#REF!</definedName>
    <definedName name="pesoespecifico">#REF!</definedName>
    <definedName name="pesounitario">#REF!</definedName>
    <definedName name="pesounitario2">#REF!</definedName>
    <definedName name="PesoUnitarioFinal">#REF!</definedName>
    <definedName name="Pgto_Agend">#REF!</definedName>
    <definedName name="PI">#REF!</definedName>
    <definedName name="PISCINA">#REF!</definedName>
    <definedName name="PLAN">#REF!</definedName>
    <definedName name="planejado">#REF!</definedName>
    <definedName name="PLANEJAMENTO">#REF!</definedName>
    <definedName name="PLANILHA_DE_APOIO_PARA_REAJUSTAMENTO_DO_ADITIVO">#REF!</definedName>
    <definedName name="Plano_de_Ação_5W_1H">#REF!</definedName>
    <definedName name="planreferencia">#REF!</definedName>
    <definedName name="Ponte">#REF!</definedName>
    <definedName name="pontes">#REF!</definedName>
    <definedName name="PorcentCustoFinanceiro">#REF!</definedName>
    <definedName name="portao">#REF!</definedName>
    <definedName name="Poste">#REF!</definedName>
    <definedName name="pp">#REF!</definedName>
    <definedName name="PPPPP">#REF!</definedName>
    <definedName name="Praça">#REF!</definedName>
    <definedName name="Prazo">#REF!</definedName>
    <definedName name="PRECO">#REF!</definedName>
    <definedName name="PREÇO">#REF!</definedName>
    <definedName name="Preço_META">#REF!</definedName>
    <definedName name="Preço_Unitário_com_impostos">#REF!</definedName>
    <definedName name="PreçoFinal">#REF!</definedName>
    <definedName name="preçofinalcl">#REF!</definedName>
    <definedName name="preçofinalpb">#REF!</definedName>
    <definedName name="PreçoPrel">#REF!</definedName>
    <definedName name="PREÇOS">#REF!</definedName>
    <definedName name="PreçoUnitário">#REF!</definedName>
    <definedName name="Predio_02_andares_Consulta">#REF!</definedName>
    <definedName name="PREFIXOS">#REF!</definedName>
    <definedName name="premier_mois">#REF!</definedName>
    <definedName name="première_référence">#REF!</definedName>
    <definedName name="Preparo_Terreno">#REF!</definedName>
    <definedName name="Princ">#REF!</definedName>
    <definedName name="PRINT_AREA___0">#REF!</definedName>
    <definedName name="PRINT_AREA___3">#REF!</definedName>
    <definedName name="PRINT_AREA___4">#REF!</definedName>
    <definedName name="PRINT_AREA___5">#REF!</definedName>
    <definedName name="PRINT_AREA___6">#REF!</definedName>
    <definedName name="PRINT_AREA___7">#REF!</definedName>
    <definedName name="PRINT_AREA___8">#REF!</definedName>
    <definedName name="Print_Area_MI">#REF!</definedName>
    <definedName name="Print_Area_MI___0">#REF!</definedName>
    <definedName name="Print_Area_MI___3">#REF!</definedName>
    <definedName name="Print_Area_MI___4">#REF!</definedName>
    <definedName name="Print_Area_MI___5">#REF!</definedName>
    <definedName name="Print_Area_MI___6">#REF!</definedName>
    <definedName name="Print_Area_MI___7">#REF!</definedName>
    <definedName name="Print_Area_MI___8">#REF!</definedName>
    <definedName name="Print_Titles_MI">#REF!</definedName>
    <definedName name="Proj">#REF!</definedName>
    <definedName name="PRU">#REF!</definedName>
    <definedName name="PruEspecial">#REF!</definedName>
    <definedName name="pv">#REF!</definedName>
    <definedName name="Q">#REF!</definedName>
    <definedName name="QtdeJuntasParaHastes">#REF!</definedName>
    <definedName name="Quad">#REF!</definedName>
    <definedName name="QUADRO_RESUMO_Grupo">#REF!</definedName>
    <definedName name="QuadroResumoTotal">"Grupo 326"</definedName>
    <definedName name="QuadroTotaisGamaProduto">"Grupo 350"</definedName>
    <definedName name="QuantidadePeças">#REF!</definedName>
    <definedName name="quilometragem">#REF!</definedName>
    <definedName name="Quio">#REF!</definedName>
    <definedName name="ralo">#REF!</definedName>
    <definedName name="RBC">#REF!</definedName>
    <definedName name="RBC_META">#REF!</definedName>
    <definedName name="re" hidden="1">{#N/A,#N/A,FALSE,"22189";#N/A,#N/A,FALSE,"22188";#N/A,#N/A,FALSE,"22187";#N/A,#N/A,FALSE,"02184";#N/A,#N/A,FALSE,"02179";#N/A,#N/A,FALSE,"Resumo"}</definedName>
    <definedName name="REAIS">#REF!</definedName>
    <definedName name="reaisreal">#REF!</definedName>
    <definedName name="RealizJanaMai2003Adri" hidden="1">{#N/A,#N/A,FALSE,"Gráficos";#N/A,#N/A,FALSE,"ResumoR$";#N/A,#N/A,FALSE,"ResumoUS$";#N/A,#N/A,FALSE,"Gráf2002";#N/A,#N/A,FALSE,"2002R$"}</definedName>
    <definedName name="Recorder">#REF!</definedName>
    <definedName name="recursoshumanos">#REF!</definedName>
    <definedName name="Rede">#REF!</definedName>
    <definedName name="Redefinir_Área_de_Impressão">OFFSET(Impressão_Completa,0,0,Última_Linha)</definedName>
    <definedName name="REF_SERVICOS">#REF!</definedName>
    <definedName name="REFG" hidden="1">#REF!</definedName>
    <definedName name="REGULADORA">#REF!</definedName>
    <definedName name="REPET_DAB_2P">#REF!</definedName>
    <definedName name="REPET_DAB_COB">#REF!</definedName>
    <definedName name="REPET_DEA_TER">#REF!</definedName>
    <definedName name="REPET_DEB_COB">#REF!</definedName>
    <definedName name="REPET_DEB_TERR">#REF!</definedName>
    <definedName name="REPET_GEM_P5">#REF!</definedName>
    <definedName name="REPET_GEM_P6">#REF!</definedName>
    <definedName name="REPET_GEM_P6_18">#REF!</definedName>
    <definedName name="REPET_GEM_P6_36">#REF!</definedName>
    <definedName name="REPET_GEM_P8">#REF!</definedName>
    <definedName name="RERA">#REF!</definedName>
    <definedName name="Restituição">#REF!</definedName>
    <definedName name="RESULTADO_CONSOLIDADO">#REF!</definedName>
    <definedName name="ResultadoBusca">#REF!</definedName>
    <definedName name="ResultadoRegTrib">#REF!</definedName>
    <definedName name="ResultadoRegTrib2">#REF!</definedName>
    <definedName name="Riac">#REF!</definedName>
    <definedName name="rio">#REF!</definedName>
    <definedName name="rodacasa">#REF!</definedName>
    <definedName name="ROMU">#REF!</definedName>
    <definedName name="ROMULO">#REF!</definedName>
    <definedName name="RPass">#REF!</definedName>
    <definedName name="RVFM">#REF!</definedName>
    <definedName name="s" hidden="1">{#N/A,"70% Success",FALSE,"Sales Forecast";#N/A,#N/A,FALSE,"Sheet2"}</definedName>
    <definedName name="Sal">#REF!</definedName>
    <definedName name="Sal_Fin">#REF!</definedName>
    <definedName name="Sal_Ini">#REF!</definedName>
    <definedName name="Samb">#REF!</definedName>
    <definedName name="SAOPAULO">#REF!</definedName>
    <definedName name="sdfasfdas">#REF!</definedName>
    <definedName name="SEDE">#REF!</definedName>
    <definedName name="Sede_Detran_Consulta">#REF!</definedName>
    <definedName name="segurança">#REF!</definedName>
    <definedName name="SeleçãoMatEspecial">#REF!</definedName>
    <definedName name="SelecionaLinhasOcultas">#REF!,#REF!</definedName>
    <definedName name="SemComissão?">#REF!</definedName>
    <definedName name="semnome">#REF!</definedName>
    <definedName name="sept">#REF!</definedName>
    <definedName name="SERV_09">#REF!</definedName>
    <definedName name="SERV01">#REF!</definedName>
    <definedName name="SERV02">#REF!</definedName>
    <definedName name="SERV03">#REF!</definedName>
    <definedName name="SERV04">#REF!</definedName>
    <definedName name="SERV05">#REF!</definedName>
    <definedName name="SERV06">#REF!,#REF!</definedName>
    <definedName name="SERV07">#REF!</definedName>
    <definedName name="SERV08">#REF!</definedName>
    <definedName name="SERV09">#REF!</definedName>
    <definedName name="SERV10">#REF!</definedName>
    <definedName name="SERV11">#REF!</definedName>
    <definedName name="SERV12">#REF!</definedName>
    <definedName name="SERV13">#REF!</definedName>
    <definedName name="SERV14">#REF!</definedName>
    <definedName name="SERV15">#REF!</definedName>
    <definedName name="SERV16">#REF!</definedName>
    <definedName name="SERV18">#REF!</definedName>
    <definedName name="SERV19">#REF!</definedName>
    <definedName name="SERV20">#REF!</definedName>
    <definedName name="SERV21">#REF!</definedName>
    <definedName name="SERV22">#REF!</definedName>
    <definedName name="servauxiliares">#REF!</definedName>
    <definedName name="SERVIÇOS_COMPLEMENTARES">#REF!</definedName>
    <definedName name="SERVIÇOS_PRELIMINARES">#REF!</definedName>
    <definedName name="Servicos_Tecnicos">#REF!</definedName>
    <definedName name="Serviços_Técnicos">#REF!</definedName>
    <definedName name="Servicos_Tecnicos_">#REF!</definedName>
    <definedName name="SERVPRELIMINARES">#REF!</definedName>
    <definedName name="SERVSINAP">#REF!</definedName>
    <definedName name="SETEMBRO">#REF!</definedName>
    <definedName name="SIF">#REF!</definedName>
    <definedName name="siglaespecial">#REF!</definedName>
    <definedName name="Sinaliz">#REF!</definedName>
    <definedName name="sinap">#REF!</definedName>
    <definedName name="SINAPINSUM">#REF!</definedName>
    <definedName name="SINAPINSUMO">#REF!</definedName>
    <definedName name="SINAPSERV">#REF!</definedName>
    <definedName name="skate">#REF!</definedName>
    <definedName name="SLD.000.C.0.00.0000.00.00.0.DREAL119">0</definedName>
    <definedName name="SLD.000.C.0.00.0000.00.00.0.DREAL129">0</definedName>
    <definedName name="SLD.000.C.0.00.0000.00.00.0.DREAL130">0</definedName>
    <definedName name="SLD.000.C.0.00.0000.00.00.0.DREAL138">12121170.67</definedName>
    <definedName name="SLD.000.C.0.00.0000.00.00.0.DREAL139">29795692.55</definedName>
    <definedName name="SLD.000.C.0.00.0000.00.00.0.DREAL142">1618477.06</definedName>
    <definedName name="SLD.000.C.0.00.0000.00.00.0.DREAL146">81246349.39</definedName>
    <definedName name="SLD.000.C.0.00.0000.00.00.0.DREAL148">0</definedName>
    <definedName name="SLD.000.C.0.00.0000.00.00.0.DREAL149">0</definedName>
    <definedName name="SLD.000.C.0.00.0000.00.00.0.DREAL150">0</definedName>
    <definedName name="SLD.000.C.0.00.0000.00.00.0.DREAL153">0</definedName>
    <definedName name="SLD.000.C.0.00.0000.00.01.0.DREAL118">88144</definedName>
    <definedName name="SLD.000.C.0.00.0000.00.01.0.DREAL120">30617</definedName>
    <definedName name="SLD.000.C.0.00.0000.00.01.0.DREAL122">52662</definedName>
    <definedName name="SLD.000.C.0.00.0000.00.01.0.DREAL125">122159</definedName>
    <definedName name="SLD.000.C.0.00.0000.00.01.0.DREAL127">984885</definedName>
    <definedName name="SLD.000.C.0.00.0000.00.01.0.DREAL128">-156568</definedName>
    <definedName name="SLD.000.C.0.00.0000.00.01.0.DREAL134">93583</definedName>
    <definedName name="SLD.000.C.0.00.0000.00.01.0.DREAL135">8003</definedName>
    <definedName name="SLD.000.C.0.00.0000.00.01.0.DREAL136">4560</definedName>
    <definedName name="SLD.000.C.0.00.0000.00.01.0.DREAL137">5363</definedName>
    <definedName name="SLD.000.C.0.00.0000.00.01.0.DREAL139">29796</definedName>
    <definedName name="SLD.000.C.0.00.0000.00.01.0.DREAL142">1618</definedName>
    <definedName name="SLD.000.C.0.00.0000.00.01.0.DREAL144">541361</definedName>
    <definedName name="SLD.000.C.0.00.0000.00.01.0.DREAL145">118057</definedName>
    <definedName name="SLD.000.C.0.00.0000.00.01.0.DREAL147">1583</definedName>
    <definedName name="SLD.000.C.0.00.0000.00.01.0.DREAL152">171162</definedName>
    <definedName name="SLD.000.C.0.00.0000.00.01.0.DREAL154">-11794</definedName>
    <definedName name="SLD.000.C.0.00.0000.00.01.0.DREAL155">37396</definedName>
    <definedName name="SLD.000.C.0.02.0000.00.00.0.DREAL119">2176060.1</definedName>
    <definedName name="SLD.000.C.0.02.0000.00.00.0.DREAL129">0</definedName>
    <definedName name="SLD.000.C.0.02.0000.00.00.0.DREAL130">0</definedName>
    <definedName name="SLD.000.C.0.02.0000.00.00.0.DREAL138">324824.89</definedName>
    <definedName name="SLD.000.C.0.02.0000.00.00.0.DREAL142">1771451.65</definedName>
    <definedName name="SLD.000.C.0.02.0000.00.00.0.DREAL146">76380485.01</definedName>
    <definedName name="SLD.000.C.0.02.0000.00.00.0.DREAL148">0</definedName>
    <definedName name="SLD.000.C.0.02.0000.00.00.0.DREAL149">0</definedName>
    <definedName name="SLD.000.C.0.02.0000.00.00.0.DREAL150">0</definedName>
    <definedName name="SLD.000.C.0.02.0000.00.00.0.DREAL153">0</definedName>
    <definedName name="SLD.000.C.0.02.0000.00.01.0.DBL26">72764</definedName>
    <definedName name="SLD.000.C.0.02.0000.00.01.0.DBL27">34539</definedName>
    <definedName name="SLD.000.C.0.02.0000.00.01.0.DBL30">57229</definedName>
    <definedName name="SLD.000.C.0.02.0000.00.01.0.DBL32">123744</definedName>
    <definedName name="SLD.000.C.0.02.0000.00.01.0.DBL35">977635</definedName>
    <definedName name="SLD.000.C.0.02.0000.00.01.0.DBL36">-142343</definedName>
    <definedName name="SLD.000.C.0.02.0000.00.01.0.DBL51">101530</definedName>
    <definedName name="SLD.000.C.0.02.0000.00.01.0.DBL52">10493</definedName>
    <definedName name="SLD.000.C.0.02.0000.00.01.0.DBL53">4126</definedName>
    <definedName name="SLD.000.C.0.02.0000.00.01.0.DBL54">33308</definedName>
    <definedName name="SLD.000.C.0.02.0000.00.01.0.DBL56">1052</definedName>
    <definedName name="SLD.000.C.0.02.0000.00.01.0.DBL57">0</definedName>
    <definedName name="SLD.000.C.0.02.0000.00.01.0.DBL60">622320</definedName>
    <definedName name="SLD.000.C.0.02.0000.00.01.0.DBL61">114000</definedName>
    <definedName name="SLD.000.C.0.02.0000.00.01.0.DBL64">1583</definedName>
    <definedName name="SLD.000.C.0.02.0000.00.01.0.DBL69">171162</definedName>
    <definedName name="SLD.000.C.0.02.0000.00.01.0.DBL71">-11794</definedName>
    <definedName name="SLD.000.C.0.02.0000.00.01.0.DBL72">-918</definedName>
    <definedName name="SLD.000.C.0.02.0000.00.01.0.DREAL118">72764</definedName>
    <definedName name="SLD.000.C.0.02.0000.00.01.0.DREAL119">2176</definedName>
    <definedName name="SLD.000.C.0.02.0000.00.01.0.DREAL120">32363</definedName>
    <definedName name="SLD.000.C.0.02.0000.00.01.0.DREAL122">57229</definedName>
    <definedName name="SLD.000.C.0.02.0000.00.01.0.DREAL125">123744</definedName>
    <definedName name="SLD.000.C.0.02.0000.00.01.0.DREAL127">977635</definedName>
    <definedName name="SLD.000.C.0.02.0000.00.01.0.DREAL128">-142343</definedName>
    <definedName name="SLD.000.C.0.02.0000.00.01.0.DREAL134">101530</definedName>
    <definedName name="SLD.000.C.0.02.0000.00.01.0.DREAL135">8722</definedName>
    <definedName name="SLD.000.C.0.02.0000.00.01.0.DREAL136">4126</definedName>
    <definedName name="SLD.000.C.0.02.0000.00.01.0.DREAL137">3961</definedName>
    <definedName name="SLD.000.C.0.02.0000.00.01.0.DREAL138">325</definedName>
    <definedName name="SLD.000.C.0.02.0000.00.01.0.DREAL139">29347</definedName>
    <definedName name="SLD.000.C.0.02.0000.00.01.0.DREAL142">1771</definedName>
    <definedName name="SLD.000.C.0.02.0000.00.01.0.DREAL144">622320</definedName>
    <definedName name="SLD.000.C.0.02.0000.00.01.0.DREAL145">114000</definedName>
    <definedName name="SLD.000.C.0.02.0000.00.01.0.DREAL146">76380</definedName>
    <definedName name="SLD.000.C.0.02.0000.00.01.0.DREAL147">1583</definedName>
    <definedName name="SLD.000.C.0.02.0000.00.01.0.DREAL152">171162</definedName>
    <definedName name="SLD.000.C.0.02.0000.00.01.0.DREAL154">-11794</definedName>
    <definedName name="SLD.000.C.0.02.0000.00.01.0.DREAL155">-918</definedName>
    <definedName name="SLD.001.C.0.01.2003.00.00.0.DREAL129">0</definedName>
    <definedName name="SLD.001.C.0.01.2003.00.00.0.DREAL130">0</definedName>
    <definedName name="SLD.001.C.0.01.2003.00.00.0.DREAL142">2766776.65</definedName>
    <definedName name="SLD.001.C.0.01.2003.00.00.0.DREAL148">0</definedName>
    <definedName name="SLD.001.C.0.01.2003.00.00.0.DREAL149">0</definedName>
    <definedName name="SLD.001.C.0.01.2003.00.00.0.DREAL150">0</definedName>
    <definedName name="SLD.001.C.0.01.2003.00.00.0.DREAL153">0</definedName>
    <definedName name="SLD.001.C.0.01.2003.00.01.0.DBL56">1127</definedName>
    <definedName name="SLD.001.C.0.01.2003.00.01.0.DREAL118">60628</definedName>
    <definedName name="SLD.001.C.0.01.2003.00.01.0.DREAL119">1634</definedName>
    <definedName name="SLD.001.C.0.01.2003.00.01.0.DREAL120">33014</definedName>
    <definedName name="SLD.001.C.0.01.2003.00.01.0.DREAL122">55803</definedName>
    <definedName name="SLD.001.C.0.01.2003.00.01.0.DREAL125">124507</definedName>
    <definedName name="SLD.001.C.0.01.2003.00.01.0.DREAL127">975938</definedName>
    <definedName name="SLD.001.C.0.01.2003.00.01.0.DREAL128">-135539</definedName>
    <definedName name="SLD.001.C.0.01.2003.00.01.0.DREAL134">94404</definedName>
    <definedName name="SLD.001.C.0.01.2003.00.01.0.DREAL135">9738</definedName>
    <definedName name="SLD.001.C.0.01.2003.00.01.0.DREAL136">4082</definedName>
    <definedName name="SLD.001.C.0.01.2003.00.01.0.DREAL137">4058</definedName>
    <definedName name="SLD.001.C.0.01.2003.00.01.0.DREAL138">1509</definedName>
    <definedName name="SLD.001.C.0.01.2003.00.01.0.DREAL139">29056</definedName>
    <definedName name="SLD.001.C.0.01.2003.00.01.0.DREAL140">0</definedName>
    <definedName name="SLD.001.C.0.01.2003.00.01.0.DREAL144">619406</definedName>
    <definedName name="SLD.001.C.0.01.2003.00.01.0.DREAL145">111163</definedName>
    <definedName name="SLD.001.C.0.01.2003.00.01.0.DREAL146">75508</definedName>
    <definedName name="SLD.001.C.0.01.2003.00.01.0.DREAL147">1583</definedName>
    <definedName name="SLD.001.C.0.01.2003.00.01.0.DREAL152">171162</definedName>
    <definedName name="SLD.001.C.0.01.2003.00.01.0.DREAL154">-11794</definedName>
    <definedName name="SLD.001.C.0.01.2003.00.01.0.DREAL155">2214</definedName>
    <definedName name="SLD.001.C.0.02.0000.00.00.0.DREAL129">0</definedName>
    <definedName name="SLD.001.C.0.02.0000.00.00.0.DREAL130">0</definedName>
    <definedName name="SLD.001.C.0.02.0000.00.00.0.DREAL142">1771451.65</definedName>
    <definedName name="SLD.001.C.0.02.0000.00.00.0.DREAL148">0</definedName>
    <definedName name="SLD.001.C.0.02.0000.00.00.0.DREAL149">0</definedName>
    <definedName name="SLD.001.C.0.02.0000.00.00.0.DREAL150">0</definedName>
    <definedName name="SLD.001.C.0.02.0000.00.00.0.DREAL153">0</definedName>
    <definedName name="SLD.001.C.0.02.0000.00.01.0.DBL56">1052</definedName>
    <definedName name="SLD.001.C.0.02.0000.00.01.0.DREAL118">72764</definedName>
    <definedName name="SLD.001.C.0.02.0000.00.01.0.DREAL119">2176</definedName>
    <definedName name="SLD.001.C.0.02.0000.00.01.0.DREAL120">32363</definedName>
    <definedName name="SLD.001.C.0.02.0000.00.01.0.DREAL122">57229</definedName>
    <definedName name="SLD.001.C.0.02.0000.00.01.0.DREAL125">123744</definedName>
    <definedName name="SLD.001.C.0.02.0000.00.01.0.DREAL127">977635</definedName>
    <definedName name="SLD.001.C.0.02.0000.00.01.0.DREAL128">-142343</definedName>
    <definedName name="SLD.001.C.0.02.0000.00.01.0.DREAL134">101530</definedName>
    <definedName name="SLD.001.C.0.02.0000.00.01.0.DREAL135">8722</definedName>
    <definedName name="SLD.001.C.0.02.0000.00.01.0.DREAL136">4126</definedName>
    <definedName name="SLD.001.C.0.02.0000.00.01.0.DREAL137">3961</definedName>
    <definedName name="SLD.001.C.0.02.0000.00.01.0.DREAL138">325</definedName>
    <definedName name="SLD.001.C.0.02.0000.00.01.0.DREAL139">29347</definedName>
    <definedName name="SLD.001.C.0.02.0000.00.01.0.DREAL144">622320</definedName>
    <definedName name="SLD.001.C.0.02.0000.00.01.0.DREAL145">114000</definedName>
    <definedName name="SLD.001.C.0.02.0000.00.01.0.DREAL146">76380</definedName>
    <definedName name="SLD.001.C.0.02.0000.00.01.0.DREAL147">1583</definedName>
    <definedName name="SLD.001.C.0.02.0000.00.01.0.DREAL152">171162</definedName>
    <definedName name="SLD.001.C.0.02.0000.00.01.0.DREAL154">-11794</definedName>
    <definedName name="SLD.001.C.0.02.0000.00.01.0.DREAL155">-918</definedName>
    <definedName name="SLD.001.C.0.02.2003.00.00.0.DREAL129">0</definedName>
    <definedName name="SLD.001.C.0.02.2003.00.00.0.DREAL130">0</definedName>
    <definedName name="SLD.001.C.0.02.2003.00.00.0.DREAL142">1771451.65</definedName>
    <definedName name="SLD.001.C.0.02.2003.00.00.0.DREAL148">0</definedName>
    <definedName name="SLD.001.C.0.02.2003.00.00.0.DREAL149">0</definedName>
    <definedName name="SLD.001.C.0.02.2003.00.00.0.DREAL150">0</definedName>
    <definedName name="SLD.001.C.0.02.2003.00.00.0.DREAL153">0</definedName>
    <definedName name="SLD.001.C.0.02.2003.00.01.0.DBL56">1052</definedName>
    <definedName name="SLD.001.C.0.02.2003.00.01.0.DREAL118">72764</definedName>
    <definedName name="SLD.001.C.0.02.2003.00.01.0.DREAL119">2176</definedName>
    <definedName name="SLD.001.C.0.02.2003.00.01.0.DREAL120">32363</definedName>
    <definedName name="SLD.001.C.0.02.2003.00.01.0.DREAL122">57229</definedName>
    <definedName name="SLD.001.C.0.02.2003.00.01.0.DREAL125">123744</definedName>
    <definedName name="SLD.001.C.0.02.2003.00.01.0.DREAL127">977635</definedName>
    <definedName name="SLD.001.C.0.02.2003.00.01.0.DREAL128">-142343</definedName>
    <definedName name="SLD.001.C.0.02.2003.00.01.0.DREAL134">101530</definedName>
    <definedName name="SLD.001.C.0.02.2003.00.01.0.DREAL135">8722</definedName>
    <definedName name="SLD.001.C.0.02.2003.00.01.0.DREAL136">4126</definedName>
    <definedName name="SLD.001.C.0.02.2003.00.01.0.DREAL137">3961</definedName>
    <definedName name="SLD.001.C.0.02.2003.00.01.0.DREAL138">325</definedName>
    <definedName name="SLD.001.C.0.02.2003.00.01.0.DREAL139">29347</definedName>
    <definedName name="SLD.001.C.0.02.2003.00.01.0.DREAL140">0</definedName>
    <definedName name="SLD.001.C.0.02.2003.00.01.0.DREAL144">622320</definedName>
    <definedName name="SLD.001.C.0.02.2003.00.01.0.DREAL145">114000</definedName>
    <definedName name="SLD.001.C.0.02.2003.00.01.0.DREAL146">76380</definedName>
    <definedName name="SLD.001.C.0.02.2003.00.01.0.DREAL147">1583</definedName>
    <definedName name="SLD.001.C.0.02.2003.00.01.0.DREAL152">171162</definedName>
    <definedName name="SLD.001.C.0.02.2003.00.01.0.DREAL154">-11794</definedName>
    <definedName name="SLD.001.C.0.02.2003.00.01.0.DREAL155">-918</definedName>
    <definedName name="SLD.001.C.0.03.2003.00.00.0.DREAL129">0</definedName>
    <definedName name="SLD.001.C.0.03.2003.00.00.0.DREAL130">0</definedName>
    <definedName name="SLD.001.C.0.03.2003.00.00.0.DREAL142">1593210.85</definedName>
    <definedName name="SLD.001.C.0.03.2003.00.00.0.DREAL148">0</definedName>
    <definedName name="SLD.001.C.0.03.2003.00.00.0.DREAL149">0</definedName>
    <definedName name="SLD.001.C.0.03.2003.00.00.0.DREAL150">0</definedName>
    <definedName name="SLD.001.C.0.03.2003.00.00.0.DREAL153">0</definedName>
    <definedName name="SLD.001.C.0.03.2003.00.01.0.DBL56">1140</definedName>
    <definedName name="SLD.001.C.0.03.2003.00.01.0.DREAL118">86750</definedName>
    <definedName name="SLD.001.C.0.03.2003.00.01.0.DREAL119">0</definedName>
    <definedName name="SLD.001.C.0.03.2003.00.01.0.DREAL120">30523</definedName>
    <definedName name="SLD.001.C.0.03.2003.00.01.0.DREAL122">55316</definedName>
    <definedName name="SLD.001.C.0.03.2003.00.01.0.DREAL125">122925</definedName>
    <definedName name="SLD.001.C.0.03.2003.00.01.0.DREAL127">981508</definedName>
    <definedName name="SLD.001.C.0.03.2003.00.01.0.DREAL128">-149448</definedName>
    <definedName name="SLD.001.C.0.03.2003.00.01.0.DREAL134">103704</definedName>
    <definedName name="SLD.001.C.0.03.2003.00.01.0.DREAL135">8180</definedName>
    <definedName name="SLD.001.C.0.03.2003.00.01.0.DREAL136">4613</definedName>
    <definedName name="SLD.001.C.0.03.2003.00.01.0.DREAL137">4520</definedName>
    <definedName name="SLD.001.C.0.03.2003.00.01.0.DREAL138">5231</definedName>
    <definedName name="SLD.001.C.0.03.2003.00.01.0.DREAL139">29061</definedName>
    <definedName name="SLD.001.C.0.03.2003.00.01.0.DREAL140">6216</definedName>
    <definedName name="SLD.001.C.0.03.2003.00.01.0.DREAL142">1593</definedName>
    <definedName name="SLD.001.C.0.03.2003.00.01.0.DREAL144">596512</definedName>
    <definedName name="SLD.001.C.0.03.2003.00.01.0.DREAL145">116307</definedName>
    <definedName name="SLD.001.C.0.03.2003.00.01.0.DREAL146">77226</definedName>
    <definedName name="SLD.001.C.0.03.2003.00.01.0.DREAL147">1583</definedName>
    <definedName name="SLD.001.C.0.03.2003.00.01.0.DREAL152">171162</definedName>
    <definedName name="SLD.001.C.0.03.2003.00.01.0.DREAL154">-11794</definedName>
    <definedName name="SLD.001.C.0.03.2003.00.01.0.DREAL155">12319</definedName>
    <definedName name="SLD.001.C.0.04.0000.00.00.0.DREAL129">0</definedName>
    <definedName name="SLD.001.C.0.04.0000.00.00.0.DREAL130">0</definedName>
    <definedName name="SLD.001.C.0.04.0000.00.00.0.DREAL142">1618477.06</definedName>
    <definedName name="SLD.001.C.0.04.0000.00.00.0.DREAL148">0</definedName>
    <definedName name="SLD.001.C.0.04.0000.00.00.0.DREAL149">0</definedName>
    <definedName name="SLD.001.C.0.04.0000.00.00.0.DREAL150">0</definedName>
    <definedName name="SLD.001.C.0.04.0000.00.00.0.DREAL153">0</definedName>
    <definedName name="SLD.001.C.0.04.0000.00.01.0.DBL56">1154</definedName>
    <definedName name="SLD.001.C.0.04.0000.00.01.0.DREAL118">88144</definedName>
    <definedName name="SLD.001.C.0.04.0000.00.01.0.DREAL119">0</definedName>
    <definedName name="SLD.001.C.0.04.0000.00.01.0.DREAL120">30617</definedName>
    <definedName name="SLD.001.C.0.04.0000.00.01.0.DREAL122">52662</definedName>
    <definedName name="SLD.001.C.0.04.0000.00.01.0.DREAL125">122159</definedName>
    <definedName name="SLD.001.C.0.04.0000.00.01.0.DREAL127">984885</definedName>
    <definedName name="SLD.001.C.0.04.0000.00.01.0.DREAL128">-156568</definedName>
    <definedName name="SLD.001.C.0.04.0000.00.01.0.DREAL134">93583</definedName>
    <definedName name="SLD.001.C.0.04.0000.00.01.0.DREAL135">8003</definedName>
    <definedName name="SLD.001.C.0.04.0000.00.01.0.DREAL136">4560</definedName>
    <definedName name="SLD.001.C.0.04.0000.00.01.0.DREAL137">5363</definedName>
    <definedName name="SLD.001.C.0.04.0000.00.01.0.DREAL138">12121</definedName>
    <definedName name="SLD.001.C.0.04.0000.00.01.0.DREAL139">29796</definedName>
    <definedName name="SLD.001.C.0.04.0000.00.01.0.DREAL144">541361</definedName>
    <definedName name="SLD.001.C.0.04.0000.00.01.0.DREAL145">118057</definedName>
    <definedName name="SLD.001.C.0.04.0000.00.01.0.DREAL146">81246</definedName>
    <definedName name="SLD.001.C.0.04.0000.00.01.0.DREAL147">1583</definedName>
    <definedName name="SLD.001.C.0.04.0000.00.01.0.DREAL152">171162</definedName>
    <definedName name="SLD.001.C.0.04.0000.00.01.0.DREAL154">-11794</definedName>
    <definedName name="SLD.001.C.0.04.0000.00.01.0.DREAL155">37396</definedName>
    <definedName name="SLD.001.C.0.04.2003.00.00.0.DREAL129">0</definedName>
    <definedName name="SLD.001.C.0.04.2003.00.00.0.DREAL130">0</definedName>
    <definedName name="SLD.001.C.0.04.2003.00.00.0.DREAL142">1618477.06</definedName>
    <definedName name="SLD.001.C.0.04.2003.00.00.0.DREAL148">0</definedName>
    <definedName name="SLD.001.C.0.04.2003.00.00.0.DREAL149">0</definedName>
    <definedName name="SLD.001.C.0.04.2003.00.00.0.DREAL150">0</definedName>
    <definedName name="SLD.001.C.0.04.2003.00.00.0.DREAL153">0</definedName>
    <definedName name="SLD.001.C.0.04.2003.00.01.0.DBL56">1154</definedName>
    <definedName name="SLD.001.C.0.04.2003.00.01.0.DREAL118">88144</definedName>
    <definedName name="SLD.001.C.0.04.2003.00.01.0.DREAL119">0</definedName>
    <definedName name="SLD.001.C.0.04.2003.00.01.0.DREAL120">30617</definedName>
    <definedName name="SLD.001.C.0.04.2003.00.01.0.DREAL122">52662</definedName>
    <definedName name="SLD.001.C.0.04.2003.00.01.0.DREAL125">122159</definedName>
    <definedName name="SLD.001.C.0.04.2003.00.01.0.DREAL127">984885</definedName>
    <definedName name="SLD.001.C.0.04.2003.00.01.0.DREAL128">-156568</definedName>
    <definedName name="SLD.001.C.0.04.2003.00.01.0.DREAL134">93583</definedName>
    <definedName name="SLD.001.C.0.04.2003.00.01.0.DREAL135">8003</definedName>
    <definedName name="SLD.001.C.0.04.2003.00.01.0.DREAL136">4560</definedName>
    <definedName name="SLD.001.C.0.04.2003.00.01.0.DREAL137">5363</definedName>
    <definedName name="SLD.001.C.0.04.2003.00.01.0.DREAL138">12121</definedName>
    <definedName name="SLD.001.C.0.04.2003.00.01.0.DREAL139">29796</definedName>
    <definedName name="SLD.001.C.0.04.2003.00.01.0.DREAL140">26687</definedName>
    <definedName name="SLD.001.C.0.04.2003.00.01.0.DREAL142">1618</definedName>
    <definedName name="SLD.001.C.0.04.2003.00.01.0.DREAL144">541361</definedName>
    <definedName name="SLD.001.C.0.04.2003.00.01.0.DREAL145">118057</definedName>
    <definedName name="SLD.001.C.0.04.2003.00.01.0.DREAL146">81246</definedName>
    <definedName name="SLD.001.C.0.04.2003.00.01.0.DREAL147">1583</definedName>
    <definedName name="SLD.001.C.0.04.2003.00.01.0.DREAL152">171162</definedName>
    <definedName name="SLD.001.C.0.04.2003.00.01.0.DREAL154">-11794</definedName>
    <definedName name="SLD.001.C.0.04.2003.00.01.0.DREAL155">37396</definedName>
    <definedName name="SLD.001.C.0.05.0000.00.00.0.DREAL129">0</definedName>
    <definedName name="SLD.001.C.0.05.0000.00.00.0.DREAL130">0</definedName>
    <definedName name="SLD.001.C.0.05.0000.00.00.0.DREAL142">0</definedName>
    <definedName name="SLD.001.C.0.05.0000.00.00.0.DREAL148">0</definedName>
    <definedName name="SLD.001.C.0.05.0000.00.00.0.DREAL149">0</definedName>
    <definedName name="SLD.001.C.0.05.0000.00.00.0.DREAL150">0</definedName>
    <definedName name="SLD.001.C.0.05.0000.00.00.0.DREAL153">0</definedName>
    <definedName name="SLD.001.C.0.05.0000.00.01.0.DBL56">0</definedName>
    <definedName name="SLD.001.C.0.05.0000.00.01.0.DREAL118">0</definedName>
    <definedName name="SLD.001.C.0.05.0000.00.01.0.DREAL119">0</definedName>
    <definedName name="SLD.001.C.0.05.0000.00.01.0.DREAL120">0</definedName>
    <definedName name="SLD.001.C.0.05.0000.00.01.0.DREAL122">0</definedName>
    <definedName name="SLD.001.C.0.05.0000.00.01.0.DREAL125">0</definedName>
    <definedName name="SLD.001.C.0.05.0000.00.01.0.DREAL127">0</definedName>
    <definedName name="SLD.001.C.0.05.0000.00.01.0.DREAL128">0</definedName>
    <definedName name="SLD.001.C.0.05.0000.00.01.0.DREAL134">0</definedName>
    <definedName name="SLD.001.C.0.05.0000.00.01.0.DREAL135">0</definedName>
    <definedName name="SLD.001.C.0.05.0000.00.01.0.DREAL136">0</definedName>
    <definedName name="SLD.001.C.0.05.0000.00.01.0.DREAL137">0</definedName>
    <definedName name="SLD.001.C.0.05.0000.00.01.0.DREAL138">0</definedName>
    <definedName name="SLD.001.C.0.05.0000.00.01.0.DREAL139">0</definedName>
    <definedName name="SLD.001.C.0.05.0000.00.01.0.DREAL144">0</definedName>
    <definedName name="SLD.001.C.0.05.0000.00.01.0.DREAL145">0</definedName>
    <definedName name="SLD.001.C.0.05.0000.00.01.0.DREAL146">0</definedName>
    <definedName name="SLD.001.C.0.05.0000.00.01.0.DREAL147">0</definedName>
    <definedName name="SLD.001.C.0.05.0000.00.01.0.DREAL152">0</definedName>
    <definedName name="SLD.001.C.0.05.0000.00.01.0.DREAL154">0</definedName>
    <definedName name="SLD.001.C.0.05.0000.00.01.0.DREAL155">0</definedName>
    <definedName name="SLD.001.C.0.05.2003.00.00.0.DREAL129">0</definedName>
    <definedName name="SLD.001.C.0.05.2003.00.00.0.DREAL130">0</definedName>
    <definedName name="SLD.001.C.0.05.2003.00.00.0.DREAL142">0</definedName>
    <definedName name="SLD.001.C.0.05.2003.00.00.0.DREAL148">0</definedName>
    <definedName name="SLD.001.C.0.05.2003.00.00.0.DREAL149">0</definedName>
    <definedName name="SLD.001.C.0.05.2003.00.00.0.DREAL150">0</definedName>
    <definedName name="SLD.001.C.0.05.2003.00.00.0.DREAL153">0</definedName>
    <definedName name="SLD.001.C.0.05.2003.00.01.0.DBL56">1217</definedName>
    <definedName name="SLD.001.C.0.05.2003.00.01.0.DREAL118">39967</definedName>
    <definedName name="SLD.001.C.0.05.2003.00.01.0.DREAL119">0</definedName>
    <definedName name="SLD.001.C.0.05.2003.00.01.0.DREAL120">38762</definedName>
    <definedName name="SLD.001.C.0.05.2003.00.01.0.DREAL122">53315</definedName>
    <definedName name="SLD.001.C.0.05.2003.00.01.0.DREAL125">121399</definedName>
    <definedName name="SLD.001.C.0.05.2003.00.01.0.DREAL127">988529</definedName>
    <definedName name="SLD.001.C.0.05.2003.00.01.0.DREAL128">-163704</definedName>
    <definedName name="SLD.001.C.0.05.2003.00.01.0.DREAL134">85480</definedName>
    <definedName name="SLD.001.C.0.05.2003.00.01.0.DREAL135">7863</definedName>
    <definedName name="SLD.001.C.0.05.2003.00.01.0.DREAL136">4642</definedName>
    <definedName name="SLD.001.C.0.05.2003.00.01.0.DREAL137">4001</definedName>
    <definedName name="SLD.001.C.0.05.2003.00.01.0.DREAL138">87</definedName>
    <definedName name="SLD.001.C.0.05.2003.00.01.0.DREAL139">29907</definedName>
    <definedName name="SLD.001.C.0.05.2003.00.01.0.DREAL140">18348</definedName>
    <definedName name="SLD.001.C.0.05.2003.00.01.0.DREAL142">9469</definedName>
    <definedName name="SLD.001.C.0.05.2003.00.01.0.DREAL144">520500</definedName>
    <definedName name="SLD.001.C.0.05.2003.00.01.0.DREAL145">118732</definedName>
    <definedName name="SLD.001.C.0.05.2003.00.01.0.DREAL146">82239</definedName>
    <definedName name="SLD.001.C.0.05.2003.00.01.0.DREAL147">1583</definedName>
    <definedName name="SLD.001.C.0.05.2003.00.01.0.DREAL152">171162</definedName>
    <definedName name="SLD.001.C.0.05.2003.00.01.0.DREAL154">-11794</definedName>
    <definedName name="SLD.001.C.0.05.2003.00.01.0.DREAL155">34829</definedName>
    <definedName name="SLD.001.C.0.06.0000.00.00.0.DREAL129">0</definedName>
    <definedName name="SLD.001.C.0.06.0000.00.00.0.DREAL130">0</definedName>
    <definedName name="SLD.001.C.0.06.0000.00.00.0.DREAL142">0</definedName>
    <definedName name="SLD.001.C.0.06.0000.00.00.0.DREAL148">0</definedName>
    <definedName name="SLD.001.C.0.06.0000.00.00.0.DREAL149">0</definedName>
    <definedName name="SLD.001.C.0.06.0000.00.00.0.DREAL150">0</definedName>
    <definedName name="SLD.001.C.0.06.0000.00.00.0.DREAL153">0</definedName>
    <definedName name="SLD.001.C.0.06.0000.00.01.0.DBL56">0</definedName>
    <definedName name="SLD.001.C.0.06.0000.00.01.0.DREAL118">0</definedName>
    <definedName name="SLD.001.C.0.06.0000.00.01.0.DREAL119">0</definedName>
    <definedName name="SLD.001.C.0.06.0000.00.01.0.DREAL120">0</definedName>
    <definedName name="SLD.001.C.0.06.0000.00.01.0.DREAL122">0</definedName>
    <definedName name="SLD.001.C.0.06.0000.00.01.0.DREAL125">0</definedName>
    <definedName name="SLD.001.C.0.06.0000.00.01.0.DREAL127">0</definedName>
    <definedName name="SLD.001.C.0.06.0000.00.01.0.DREAL128">0</definedName>
    <definedName name="SLD.001.C.0.06.0000.00.01.0.DREAL134">0</definedName>
    <definedName name="SLD.001.C.0.06.0000.00.01.0.DREAL135">0</definedName>
    <definedName name="SLD.001.C.0.06.0000.00.01.0.DREAL136">0</definedName>
    <definedName name="SLD.001.C.0.06.0000.00.01.0.DREAL137">0</definedName>
    <definedName name="SLD.001.C.0.06.0000.00.01.0.DREAL138">0</definedName>
    <definedName name="SLD.001.C.0.06.0000.00.01.0.DREAL139">0</definedName>
    <definedName name="SLD.001.C.0.06.0000.00.01.0.DREAL144">0</definedName>
    <definedName name="SLD.001.C.0.06.0000.00.01.0.DREAL145">0</definedName>
    <definedName name="SLD.001.C.0.06.0000.00.01.0.DREAL146">0</definedName>
    <definedName name="SLD.001.C.0.06.0000.00.01.0.DREAL147">0</definedName>
    <definedName name="SLD.001.C.0.06.0000.00.01.0.DREAL152">0</definedName>
    <definedName name="SLD.001.C.0.06.0000.00.01.0.DREAL154">0</definedName>
    <definedName name="SLD.001.C.0.06.0000.00.01.0.DREAL155">0</definedName>
    <definedName name="SLD.001.C.0.06.2003.00.00.0.DREAL129">0</definedName>
    <definedName name="SLD.001.C.0.06.2003.00.00.0.DREAL130">0</definedName>
    <definedName name="SLD.001.C.0.06.2003.00.00.0.DREAL142">0</definedName>
    <definedName name="SLD.001.C.0.06.2003.00.00.0.DREAL148">0</definedName>
    <definedName name="SLD.001.C.0.06.2003.00.00.0.DREAL149">0</definedName>
    <definedName name="SLD.001.C.0.06.2003.00.00.0.DREAL150">0</definedName>
    <definedName name="SLD.001.C.0.06.2003.00.00.0.DREAL153">0</definedName>
    <definedName name="SLD.001.C.0.06.2003.00.01.0.DBL56">1182</definedName>
    <definedName name="SLD.001.C.0.06.2003.00.01.0.DREAL118">48282</definedName>
    <definedName name="SLD.001.C.0.06.2003.00.01.0.DREAL119">0</definedName>
    <definedName name="SLD.001.C.0.06.2003.00.01.0.DREAL120">37931</definedName>
    <definedName name="SLD.001.C.0.06.2003.00.01.0.DREAL122">52223</definedName>
    <definedName name="SLD.001.C.0.06.2003.00.01.0.DREAL125">121794</definedName>
    <definedName name="SLD.001.C.0.06.2003.00.01.0.DREAL127">990380</definedName>
    <definedName name="SLD.001.C.0.06.2003.00.01.0.DREAL128">-170705</definedName>
    <definedName name="SLD.001.C.0.06.2003.00.01.0.DREAL134">85383</definedName>
    <definedName name="SLD.001.C.0.06.2003.00.01.0.DREAL135">12040</definedName>
    <definedName name="SLD.001.C.0.06.2003.00.01.0.DREAL136">4802</definedName>
    <definedName name="SLD.001.C.0.06.2003.00.01.0.DREAL137">3721</definedName>
    <definedName name="SLD.001.C.0.06.2003.00.01.0.DREAL138">3668</definedName>
    <definedName name="SLD.001.C.0.06.2003.00.01.0.DREAL139">30096</definedName>
    <definedName name="SLD.001.C.0.06.2003.00.01.0.DREAL140">21454</definedName>
    <definedName name="SLD.001.C.0.06.2003.00.01.0.DREAL142">1465</definedName>
    <definedName name="SLD.001.C.0.06.2003.00.01.0.DREAL144">509221</definedName>
    <definedName name="SLD.001.C.0.06.2003.00.01.0.DREAL145">118658</definedName>
    <definedName name="SLD.001.C.0.06.2003.00.01.0.DREAL146">83273</definedName>
    <definedName name="SLD.001.C.0.06.2003.00.01.0.DREAL147">1583</definedName>
    <definedName name="SLD.001.C.0.06.2003.00.01.0.DREAL152">171162</definedName>
    <definedName name="SLD.001.C.0.06.2003.00.01.0.DREAL154">-11794</definedName>
    <definedName name="SLD.001.C.0.06.2003.00.01.0.DREAL155">43991</definedName>
    <definedName name="SLD.001.C.0.07.0000.00.00.0.DREAL129">0</definedName>
    <definedName name="SLD.001.C.0.07.0000.00.00.0.DREAL130">0</definedName>
    <definedName name="SLD.001.C.0.07.0000.00.00.0.DREAL142">0</definedName>
    <definedName name="SLD.001.C.0.07.0000.00.00.0.DREAL148">0</definedName>
    <definedName name="SLD.001.C.0.07.0000.00.00.0.DREAL149">0</definedName>
    <definedName name="SLD.001.C.0.07.0000.00.00.0.DREAL150">0</definedName>
    <definedName name="SLD.001.C.0.07.0000.00.00.0.DREAL153">0</definedName>
    <definedName name="SLD.001.C.0.07.0000.00.01.0.DBL56">0</definedName>
    <definedName name="SLD.001.C.0.07.0000.00.01.0.DREAL118">0</definedName>
    <definedName name="SLD.001.C.0.07.0000.00.01.0.DREAL119">0</definedName>
    <definedName name="SLD.001.C.0.07.0000.00.01.0.DREAL120">0</definedName>
    <definedName name="SLD.001.C.0.07.0000.00.01.0.DREAL122">0</definedName>
    <definedName name="SLD.001.C.0.07.0000.00.01.0.DREAL125">0</definedName>
    <definedName name="SLD.001.C.0.07.0000.00.01.0.DREAL127">0</definedName>
    <definedName name="SLD.001.C.0.07.0000.00.01.0.DREAL128">0</definedName>
    <definedName name="SLD.001.C.0.07.0000.00.01.0.DREAL134">0</definedName>
    <definedName name="SLD.001.C.0.07.0000.00.01.0.DREAL135">0</definedName>
    <definedName name="SLD.001.C.0.07.0000.00.01.0.DREAL136">0</definedName>
    <definedName name="SLD.001.C.0.07.0000.00.01.0.DREAL137">0</definedName>
    <definedName name="SLD.001.C.0.07.0000.00.01.0.DREAL138">0</definedName>
    <definedName name="SLD.001.C.0.07.0000.00.01.0.DREAL139">0</definedName>
    <definedName name="SLD.001.C.0.07.0000.00.01.0.DREAL144">0</definedName>
    <definedName name="SLD.001.C.0.07.0000.00.01.0.DREAL145">0</definedName>
    <definedName name="SLD.001.C.0.07.0000.00.01.0.DREAL146">0</definedName>
    <definedName name="SLD.001.C.0.07.0000.00.01.0.DREAL147">0</definedName>
    <definedName name="SLD.001.C.0.07.0000.00.01.0.DREAL152">0</definedName>
    <definedName name="SLD.001.C.0.07.0000.00.01.0.DREAL154">0</definedName>
    <definedName name="SLD.001.C.0.07.0000.00.01.0.DREAL155">0</definedName>
    <definedName name="SLD.001.C.0.07.2003.00.00.0.DREAL129">0</definedName>
    <definedName name="SLD.001.C.0.07.2003.00.00.0.DREAL130">0</definedName>
    <definedName name="SLD.001.C.0.07.2003.00.00.0.DREAL142">0</definedName>
    <definedName name="SLD.001.C.0.07.2003.00.00.0.DREAL148">0</definedName>
    <definedName name="SLD.001.C.0.07.2003.00.00.0.DREAL149">0</definedName>
    <definedName name="SLD.001.C.0.07.2003.00.00.0.DREAL150">0</definedName>
    <definedName name="SLD.001.C.0.07.2003.00.00.0.DREAL153">0</definedName>
    <definedName name="SLD.001.C.0.07.2003.00.01.0.DBL56">1537</definedName>
    <definedName name="SLD.001.C.0.07.2003.00.01.0.DREAL118">62152</definedName>
    <definedName name="SLD.001.C.0.07.2003.00.01.0.DREAL119">0</definedName>
    <definedName name="SLD.001.C.0.07.2003.00.01.0.DREAL120">57056</definedName>
    <definedName name="SLD.001.C.0.07.2003.00.01.0.DREAL122">52540</definedName>
    <definedName name="SLD.001.C.0.07.2003.00.01.0.DREAL125">119976</definedName>
    <definedName name="SLD.001.C.0.07.2003.00.01.0.DREAL127">998512</definedName>
    <definedName name="SLD.001.C.0.07.2003.00.01.0.DREAL128">-177905</definedName>
    <definedName name="SLD.001.C.0.07.2003.00.01.0.DREAL134">89340</definedName>
    <definedName name="SLD.001.C.0.07.2003.00.01.0.DREAL135">11407</definedName>
    <definedName name="SLD.001.C.0.07.2003.00.01.0.DREAL136">4944</definedName>
    <definedName name="SLD.001.C.0.07.2003.00.01.0.DREAL137">4823</definedName>
    <definedName name="SLD.001.C.0.07.2003.00.01.0.DREAL138">19347</definedName>
    <definedName name="SLD.001.C.0.07.2003.00.01.0.DREAL139">0</definedName>
    <definedName name="SLD.001.C.0.07.2003.00.01.0.DREAL140">19897</definedName>
    <definedName name="SLD.001.C.0.07.2003.00.01.0.DREAL142">2047</definedName>
    <definedName name="SLD.001.C.0.07.2003.00.01.0.DREAL144">517925</definedName>
    <definedName name="SLD.001.C.0.07.2003.00.01.0.DREAL145">119190</definedName>
    <definedName name="SLD.001.C.0.07.2003.00.01.0.DREAL146">115612</definedName>
    <definedName name="SLD.001.C.0.07.2003.00.01.0.DREAL147">1583</definedName>
    <definedName name="SLD.001.C.0.07.2003.00.01.0.DREAL152">171162</definedName>
    <definedName name="SLD.001.C.0.07.2003.00.01.0.DREAL154">-11794</definedName>
    <definedName name="SLD.001.C.0.07.2003.00.01.0.DREAL155">45310</definedName>
    <definedName name="SLD.001.C.0.08.0000.00.00.0.DREAL129">0</definedName>
    <definedName name="SLD.001.C.0.08.0000.00.00.0.DREAL130">0</definedName>
    <definedName name="SLD.001.C.0.08.0000.00.00.0.DREAL142">0</definedName>
    <definedName name="SLD.001.C.0.08.0000.00.00.0.DREAL148">0</definedName>
    <definedName name="SLD.001.C.0.08.0000.00.00.0.DREAL149">0</definedName>
    <definedName name="SLD.001.C.0.08.0000.00.00.0.DREAL150">0</definedName>
    <definedName name="SLD.001.C.0.08.0000.00.00.0.DREAL153">0</definedName>
    <definedName name="SLD.001.C.0.08.0000.00.01.0.DBL56">0</definedName>
    <definedName name="SLD.001.C.0.08.0000.00.01.0.DREAL118">0</definedName>
    <definedName name="SLD.001.C.0.08.0000.00.01.0.DREAL119">0</definedName>
    <definedName name="SLD.001.C.0.08.0000.00.01.0.DREAL120">0</definedName>
    <definedName name="SLD.001.C.0.08.0000.00.01.0.DREAL122">0</definedName>
    <definedName name="SLD.001.C.0.08.0000.00.01.0.DREAL125">0</definedName>
    <definedName name="SLD.001.C.0.08.0000.00.01.0.DREAL127">0</definedName>
    <definedName name="SLD.001.C.0.08.0000.00.01.0.DREAL128">0</definedName>
    <definedName name="SLD.001.C.0.08.0000.00.01.0.DREAL134">0</definedName>
    <definedName name="SLD.001.C.0.08.0000.00.01.0.DREAL135">0</definedName>
    <definedName name="SLD.001.C.0.08.0000.00.01.0.DREAL136">0</definedName>
    <definedName name="SLD.001.C.0.08.0000.00.01.0.DREAL137">0</definedName>
    <definedName name="SLD.001.C.0.08.0000.00.01.0.DREAL138">0</definedName>
    <definedName name="SLD.001.C.0.08.0000.00.01.0.DREAL139">0</definedName>
    <definedName name="SLD.001.C.0.08.0000.00.01.0.DREAL144">0</definedName>
    <definedName name="SLD.001.C.0.08.0000.00.01.0.DREAL145">0</definedName>
    <definedName name="SLD.001.C.0.08.0000.00.01.0.DREAL146">0</definedName>
    <definedName name="SLD.001.C.0.08.0000.00.01.0.DREAL147">0</definedName>
    <definedName name="SLD.001.C.0.08.0000.00.01.0.DREAL152">0</definedName>
    <definedName name="SLD.001.C.0.08.0000.00.01.0.DREAL154">0</definedName>
    <definedName name="SLD.001.C.0.08.0000.00.01.0.DREAL155">0</definedName>
    <definedName name="SLD.001.C.0.08.2003.00.00.0.DREAL129">0</definedName>
    <definedName name="SLD.001.C.0.08.2003.00.00.0.DREAL130">0</definedName>
    <definedName name="SLD.001.C.0.08.2003.00.00.0.DREAL142">0</definedName>
    <definedName name="SLD.001.C.0.08.2003.00.00.0.DREAL148">0</definedName>
    <definedName name="SLD.001.C.0.08.2003.00.00.0.DREAL149">0</definedName>
    <definedName name="SLD.001.C.0.08.2003.00.00.0.DREAL150">0</definedName>
    <definedName name="SLD.001.C.0.08.2003.00.00.0.DREAL153">0</definedName>
    <definedName name="SLD.001.C.0.08.2003.00.01.0.DBL56">0</definedName>
    <definedName name="SLD.001.C.0.08.2003.00.01.0.DREAL118">0</definedName>
    <definedName name="SLD.001.C.0.08.2003.00.01.0.DREAL119">0</definedName>
    <definedName name="SLD.001.C.0.08.2003.00.01.0.DREAL120">0</definedName>
    <definedName name="SLD.001.C.0.08.2003.00.01.0.DREAL122">0</definedName>
    <definedName name="SLD.001.C.0.08.2003.00.01.0.DREAL125">0</definedName>
    <definedName name="SLD.001.C.0.08.2003.00.01.0.DREAL127">0</definedName>
    <definedName name="SLD.001.C.0.08.2003.00.01.0.DREAL128">0</definedName>
    <definedName name="SLD.001.C.0.08.2003.00.01.0.DREAL134">0</definedName>
    <definedName name="SLD.001.C.0.08.2003.00.01.0.DREAL135">0</definedName>
    <definedName name="SLD.001.C.0.08.2003.00.01.0.DREAL136">0</definedName>
    <definedName name="SLD.001.C.0.08.2003.00.01.0.DREAL137">0</definedName>
    <definedName name="SLD.001.C.0.08.2003.00.01.0.DREAL138">0</definedName>
    <definedName name="SLD.001.C.0.08.2003.00.01.0.DREAL139">0</definedName>
    <definedName name="SLD.001.C.0.08.2003.00.01.0.DREAL140">0</definedName>
    <definedName name="SLD.001.C.0.08.2003.00.01.0.DREAL142">0</definedName>
    <definedName name="SLD.001.C.0.08.2003.00.01.0.DREAL144">0</definedName>
    <definedName name="SLD.001.C.0.08.2003.00.01.0.DREAL145">0</definedName>
    <definedName name="SLD.001.C.0.08.2003.00.01.0.DREAL146">0</definedName>
    <definedName name="SLD.001.C.0.08.2003.00.01.0.DREAL147">0</definedName>
    <definedName name="SLD.001.C.0.08.2003.00.01.0.DREAL152">0</definedName>
    <definedName name="SLD.001.C.0.08.2003.00.01.0.DREAL154">0</definedName>
    <definedName name="SLD.001.C.0.08.2003.00.01.0.DREAL155">0</definedName>
    <definedName name="SLD.001.C.0.09.0000.00.00.0.DREAL129">0</definedName>
    <definedName name="SLD.001.C.0.09.0000.00.00.0.DREAL130">0</definedName>
    <definedName name="SLD.001.C.0.09.0000.00.00.0.DREAL142">0</definedName>
    <definedName name="SLD.001.C.0.09.0000.00.00.0.DREAL148">0</definedName>
    <definedName name="SLD.001.C.0.09.0000.00.00.0.DREAL149">0</definedName>
    <definedName name="SLD.001.C.0.09.0000.00.00.0.DREAL150">0</definedName>
    <definedName name="SLD.001.C.0.09.0000.00.00.0.DREAL153">0</definedName>
    <definedName name="SLD.001.C.0.09.0000.00.01.0.DBL56">0</definedName>
    <definedName name="SLD.001.C.0.09.0000.00.01.0.DREAL118">0</definedName>
    <definedName name="SLD.001.C.0.09.0000.00.01.0.DREAL119">0</definedName>
    <definedName name="SLD.001.C.0.09.0000.00.01.0.DREAL120">0</definedName>
    <definedName name="SLD.001.C.0.09.0000.00.01.0.DREAL122">0</definedName>
    <definedName name="SLD.001.C.0.09.0000.00.01.0.DREAL125">0</definedName>
    <definedName name="SLD.001.C.0.09.0000.00.01.0.DREAL127">0</definedName>
    <definedName name="SLD.001.C.0.09.0000.00.01.0.DREAL128">0</definedName>
    <definedName name="SLD.001.C.0.09.0000.00.01.0.DREAL134">0</definedName>
    <definedName name="SLD.001.C.0.09.0000.00.01.0.DREAL135">0</definedName>
    <definedName name="SLD.001.C.0.09.0000.00.01.0.DREAL136">0</definedName>
    <definedName name="SLD.001.C.0.09.0000.00.01.0.DREAL137">0</definedName>
    <definedName name="SLD.001.C.0.09.0000.00.01.0.DREAL138">0</definedName>
    <definedName name="SLD.001.C.0.09.0000.00.01.0.DREAL139">0</definedName>
    <definedName name="SLD.001.C.0.09.0000.00.01.0.DREAL144">0</definedName>
    <definedName name="SLD.001.C.0.09.0000.00.01.0.DREAL145">0</definedName>
    <definedName name="SLD.001.C.0.09.0000.00.01.0.DREAL146">0</definedName>
    <definedName name="SLD.001.C.0.09.0000.00.01.0.DREAL147">0</definedName>
    <definedName name="SLD.001.C.0.09.0000.00.01.0.DREAL152">0</definedName>
    <definedName name="SLD.001.C.0.09.0000.00.01.0.DREAL154">0</definedName>
    <definedName name="SLD.001.C.0.09.0000.00.01.0.DREAL155">0</definedName>
    <definedName name="SLD.001.C.0.09.2003.00.00.0.DREAL129">0</definedName>
    <definedName name="SLD.001.C.0.09.2003.00.00.0.DREAL130">0</definedName>
    <definedName name="SLD.001.C.0.09.2003.00.00.0.DREAL142">0</definedName>
    <definedName name="SLD.001.C.0.09.2003.00.00.0.DREAL148">0</definedName>
    <definedName name="SLD.001.C.0.09.2003.00.00.0.DREAL149">0</definedName>
    <definedName name="SLD.001.C.0.09.2003.00.00.0.DREAL150">0</definedName>
    <definedName name="SLD.001.C.0.09.2003.00.00.0.DREAL153">0</definedName>
    <definedName name="SLD.001.C.0.09.2003.00.01.0.102010201">0</definedName>
    <definedName name="SLD.001.C.0.09.2003.00.01.0.DBL56">0</definedName>
    <definedName name="SLD.001.C.0.09.2003.00.01.0.DREAL118">0</definedName>
    <definedName name="SLD.001.C.0.09.2003.00.01.0.DREAL119">0</definedName>
    <definedName name="SLD.001.C.0.09.2003.00.01.0.DREAL120">0</definedName>
    <definedName name="SLD.001.C.0.09.2003.00.01.0.DREAL122">0</definedName>
    <definedName name="SLD.001.C.0.09.2003.00.01.0.DREAL125">0</definedName>
    <definedName name="SLD.001.C.0.09.2003.00.01.0.DREAL127">0</definedName>
    <definedName name="SLD.001.C.0.09.2003.00.01.0.DREAL128">0</definedName>
    <definedName name="SLD.001.C.0.09.2003.00.01.0.DREAL134">0</definedName>
    <definedName name="SLD.001.C.0.09.2003.00.01.0.DREAL135">0</definedName>
    <definedName name="SLD.001.C.0.09.2003.00.01.0.DREAL136">0</definedName>
    <definedName name="SLD.001.C.0.09.2003.00.01.0.DREAL137">0</definedName>
    <definedName name="SLD.001.C.0.09.2003.00.01.0.DREAL138">0</definedName>
    <definedName name="SLD.001.C.0.09.2003.00.01.0.DREAL139">0</definedName>
    <definedName name="SLD.001.C.0.09.2003.00.01.0.DREAL140">0</definedName>
    <definedName name="SLD.001.C.0.09.2003.00.01.0.DREAL142">0</definedName>
    <definedName name="SLD.001.C.0.09.2003.00.01.0.DREAL144">0</definedName>
    <definedName name="SLD.001.C.0.09.2003.00.01.0.DREAL145">0</definedName>
    <definedName name="SLD.001.C.0.09.2003.00.01.0.DREAL146">0</definedName>
    <definedName name="SLD.001.C.0.09.2003.00.01.0.DREAL147">0</definedName>
    <definedName name="SLD.001.C.0.09.2003.00.01.0.DREAL152">0</definedName>
    <definedName name="SLD.001.C.0.09.2003.00.01.0.DREAL154">0</definedName>
    <definedName name="SLD.001.C.0.09.2003.00.01.0.DREAL155">0</definedName>
    <definedName name="SLD.001.C.0.10.0000.00.00.0.DREAL129">0</definedName>
    <definedName name="SLD.001.C.0.10.0000.00.00.0.DREAL130">0</definedName>
    <definedName name="SLD.001.C.0.10.0000.00.00.0.DREAL142">0</definedName>
    <definedName name="SLD.001.C.0.10.0000.00.00.0.DREAL148">0</definedName>
    <definedName name="SLD.001.C.0.10.0000.00.00.0.DREAL149">0</definedName>
    <definedName name="SLD.001.C.0.10.0000.00.00.0.DREAL150">0</definedName>
    <definedName name="SLD.001.C.0.10.0000.00.00.0.DREAL153">0</definedName>
    <definedName name="SLD.001.C.0.10.0000.00.01.0.DBL56">0</definedName>
    <definedName name="SLD.001.C.0.10.0000.00.01.0.DREAL118">0</definedName>
    <definedName name="SLD.001.C.0.10.0000.00.01.0.DREAL119">0</definedName>
    <definedName name="SLD.001.C.0.10.0000.00.01.0.DREAL120">0</definedName>
    <definedName name="SLD.001.C.0.10.0000.00.01.0.DREAL122">0</definedName>
    <definedName name="SLD.001.C.0.10.0000.00.01.0.DREAL125">0</definedName>
    <definedName name="SLD.001.C.0.10.0000.00.01.0.DREAL127">0</definedName>
    <definedName name="SLD.001.C.0.10.0000.00.01.0.DREAL128">0</definedName>
    <definedName name="SLD.001.C.0.10.0000.00.01.0.DREAL134">0</definedName>
    <definedName name="SLD.001.C.0.10.0000.00.01.0.DREAL135">0</definedName>
    <definedName name="SLD.001.C.0.10.0000.00.01.0.DREAL136">0</definedName>
    <definedName name="SLD.001.C.0.10.0000.00.01.0.DREAL137">0</definedName>
    <definedName name="SLD.001.C.0.10.0000.00.01.0.DREAL138">0</definedName>
    <definedName name="SLD.001.C.0.10.0000.00.01.0.DREAL139">0</definedName>
    <definedName name="SLD.001.C.0.10.0000.00.01.0.DREAL144">0</definedName>
    <definedName name="SLD.001.C.0.10.0000.00.01.0.DREAL145">0</definedName>
    <definedName name="SLD.001.C.0.10.0000.00.01.0.DREAL146">0</definedName>
    <definedName name="SLD.001.C.0.10.0000.00.01.0.DREAL147">0</definedName>
    <definedName name="SLD.001.C.0.10.0000.00.01.0.DREAL152">0</definedName>
    <definedName name="SLD.001.C.0.10.0000.00.01.0.DREAL154">0</definedName>
    <definedName name="SLD.001.C.0.10.0000.00.01.0.DREAL155">0</definedName>
    <definedName name="SLD.001.C.0.10.2003.00.00.0.DREAL129">0</definedName>
    <definedName name="SLD.001.C.0.10.2003.00.00.0.DREAL130">0</definedName>
    <definedName name="SLD.001.C.0.10.2003.00.00.0.DREAL142">0</definedName>
    <definedName name="SLD.001.C.0.10.2003.00.00.0.DREAL148">0</definedName>
    <definedName name="SLD.001.C.0.10.2003.00.00.0.DREAL149">0</definedName>
    <definedName name="SLD.001.C.0.10.2003.00.00.0.DREAL150">0</definedName>
    <definedName name="SLD.001.C.0.10.2003.00.00.0.DREAL153">0</definedName>
    <definedName name="SLD.001.C.0.10.2003.00.01.0.DBL56">0</definedName>
    <definedName name="SLD.001.C.0.10.2003.00.01.0.DREAL118">0</definedName>
    <definedName name="SLD.001.C.0.10.2003.00.01.0.DREAL119">0</definedName>
    <definedName name="SLD.001.C.0.10.2003.00.01.0.DREAL120">0</definedName>
    <definedName name="SLD.001.C.0.10.2003.00.01.0.DREAL122">0</definedName>
    <definedName name="SLD.001.C.0.10.2003.00.01.0.DREAL125">0</definedName>
    <definedName name="SLD.001.C.0.10.2003.00.01.0.DREAL127">0</definedName>
    <definedName name="SLD.001.C.0.10.2003.00.01.0.DREAL128">0</definedName>
    <definedName name="SLD.001.C.0.10.2003.00.01.0.DREAL134">0</definedName>
    <definedName name="SLD.001.C.0.10.2003.00.01.0.DREAL135">0</definedName>
    <definedName name="SLD.001.C.0.10.2003.00.01.0.DREAL136">0</definedName>
    <definedName name="SLD.001.C.0.10.2003.00.01.0.DREAL137">0</definedName>
    <definedName name="SLD.001.C.0.10.2003.00.01.0.DREAL138">0</definedName>
    <definedName name="SLD.001.C.0.10.2003.00.01.0.DREAL139">0</definedName>
    <definedName name="SLD.001.C.0.10.2003.00.01.0.DREAL140">0</definedName>
    <definedName name="SLD.001.C.0.10.2003.00.01.0.DREAL142">0</definedName>
    <definedName name="SLD.001.C.0.10.2003.00.01.0.DREAL144">0</definedName>
    <definedName name="SLD.001.C.0.10.2003.00.01.0.DREAL145">0</definedName>
    <definedName name="SLD.001.C.0.10.2003.00.01.0.DREAL146">0</definedName>
    <definedName name="SLD.001.C.0.10.2003.00.01.0.DREAL147">0</definedName>
    <definedName name="SLD.001.C.0.10.2003.00.01.0.DREAL152">0</definedName>
    <definedName name="SLD.001.C.0.10.2003.00.01.0.DREAL154">0</definedName>
    <definedName name="SLD.001.C.0.10.2003.00.01.0.DREAL155">0</definedName>
    <definedName name="SLD.001.C.0.11.0000.00.00.0.DREAL129">0</definedName>
    <definedName name="SLD.001.C.0.11.0000.00.00.0.DREAL130">0</definedName>
    <definedName name="SLD.001.C.0.11.0000.00.00.0.DREAL142">0</definedName>
    <definedName name="SLD.001.C.0.11.0000.00.00.0.DREAL148">0</definedName>
    <definedName name="SLD.001.C.0.11.0000.00.00.0.DREAL149">0</definedName>
    <definedName name="SLD.001.C.0.11.0000.00.00.0.DREAL150">0</definedName>
    <definedName name="SLD.001.C.0.11.0000.00.00.0.DREAL153">0</definedName>
    <definedName name="SLD.001.C.0.11.0000.00.01.0.DBL56">0</definedName>
    <definedName name="SLD.001.C.0.11.0000.00.01.0.DREAL118">0</definedName>
    <definedName name="SLD.001.C.0.11.0000.00.01.0.DREAL119">0</definedName>
    <definedName name="SLD.001.C.0.11.0000.00.01.0.DREAL120">0</definedName>
    <definedName name="SLD.001.C.0.11.0000.00.01.0.DREAL122">0</definedName>
    <definedName name="SLD.001.C.0.11.0000.00.01.0.DREAL125">0</definedName>
    <definedName name="SLD.001.C.0.11.0000.00.01.0.DREAL127">0</definedName>
    <definedName name="SLD.001.C.0.11.0000.00.01.0.DREAL128">0</definedName>
    <definedName name="SLD.001.C.0.11.0000.00.01.0.DREAL134">0</definedName>
    <definedName name="SLD.001.C.0.11.0000.00.01.0.DREAL135">0</definedName>
    <definedName name="SLD.001.C.0.11.0000.00.01.0.DREAL136">0</definedName>
    <definedName name="SLD.001.C.0.11.0000.00.01.0.DREAL137">0</definedName>
    <definedName name="SLD.001.C.0.11.0000.00.01.0.DREAL138">0</definedName>
    <definedName name="SLD.001.C.0.11.0000.00.01.0.DREAL139">0</definedName>
    <definedName name="SLD.001.C.0.11.0000.00.01.0.DREAL144">0</definedName>
    <definedName name="SLD.001.C.0.11.0000.00.01.0.DREAL145">0</definedName>
    <definedName name="SLD.001.C.0.11.0000.00.01.0.DREAL146">0</definedName>
    <definedName name="SLD.001.C.0.11.0000.00.01.0.DREAL147">0</definedName>
    <definedName name="SLD.001.C.0.11.0000.00.01.0.DREAL152">0</definedName>
    <definedName name="SLD.001.C.0.11.0000.00.01.0.DREAL154">0</definedName>
    <definedName name="SLD.001.C.0.11.0000.00.01.0.DREAL155">0</definedName>
    <definedName name="SLD.001.C.0.11.2003.00.00.0.DREAL129">0</definedName>
    <definedName name="SLD.001.C.0.11.2003.00.00.0.DREAL130">0</definedName>
    <definedName name="SLD.001.C.0.11.2003.00.00.0.DREAL142">0</definedName>
    <definedName name="SLD.001.C.0.11.2003.00.00.0.DREAL148">0</definedName>
    <definedName name="SLD.001.C.0.11.2003.00.00.0.DREAL149">0</definedName>
    <definedName name="SLD.001.C.0.11.2003.00.00.0.DREAL150">0</definedName>
    <definedName name="SLD.001.C.0.11.2003.00.00.0.DREAL153">0</definedName>
    <definedName name="SLD.001.C.0.11.2003.00.01.0.DBL56">0</definedName>
    <definedName name="SLD.001.C.0.11.2003.00.01.0.DREAL118">0</definedName>
    <definedName name="SLD.001.C.0.11.2003.00.01.0.DREAL119">0</definedName>
    <definedName name="SLD.001.C.0.11.2003.00.01.0.DREAL120">0</definedName>
    <definedName name="SLD.001.C.0.11.2003.00.01.0.DREAL122">0</definedName>
    <definedName name="SLD.001.C.0.11.2003.00.01.0.DREAL125">0</definedName>
    <definedName name="SLD.001.C.0.11.2003.00.01.0.DREAL127">0</definedName>
    <definedName name="SLD.001.C.0.11.2003.00.01.0.DREAL128">0</definedName>
    <definedName name="SLD.001.C.0.11.2003.00.01.0.DREAL134">0</definedName>
    <definedName name="SLD.001.C.0.11.2003.00.01.0.DREAL135">0</definedName>
    <definedName name="SLD.001.C.0.11.2003.00.01.0.DREAL136">0</definedName>
    <definedName name="SLD.001.C.0.11.2003.00.01.0.DREAL137">0</definedName>
    <definedName name="SLD.001.C.0.11.2003.00.01.0.DREAL138">0</definedName>
    <definedName name="SLD.001.C.0.11.2003.00.01.0.DREAL139">0</definedName>
    <definedName name="SLD.001.C.0.11.2003.00.01.0.DREAL140">0</definedName>
    <definedName name="SLD.001.C.0.11.2003.00.01.0.DREAL142">0</definedName>
    <definedName name="SLD.001.C.0.11.2003.00.01.0.DREAL144">0</definedName>
    <definedName name="SLD.001.C.0.11.2003.00.01.0.DREAL145">0</definedName>
    <definedName name="SLD.001.C.0.11.2003.00.01.0.DREAL146">0</definedName>
    <definedName name="SLD.001.C.0.11.2003.00.01.0.DREAL147">0</definedName>
    <definedName name="SLD.001.C.0.11.2003.00.01.0.DREAL152">0</definedName>
    <definedName name="SLD.001.C.0.11.2003.00.01.0.DREAL154">0</definedName>
    <definedName name="SLD.001.C.0.11.2003.00.01.0.DREAL155">0</definedName>
    <definedName name="SLD.001.C.0.12.0000.00.00.0.DREAL129">0</definedName>
    <definedName name="SLD.001.C.0.12.0000.00.00.0.DREAL130">0</definedName>
    <definedName name="SLD.001.C.0.12.0000.00.00.0.DREAL142">0</definedName>
    <definedName name="SLD.001.C.0.12.0000.00.00.0.DREAL148">0</definedName>
    <definedName name="SLD.001.C.0.12.0000.00.00.0.DREAL149">0</definedName>
    <definedName name="SLD.001.C.0.12.0000.00.00.0.DREAL150">0</definedName>
    <definedName name="SLD.001.C.0.12.0000.00.00.0.DREAL153">0</definedName>
    <definedName name="SLD.001.C.0.12.0000.00.01.0.DBL56">0</definedName>
    <definedName name="SLD.001.C.0.12.0000.00.01.0.DREAL118">0</definedName>
    <definedName name="SLD.001.C.0.12.0000.00.01.0.DREAL119">0</definedName>
    <definedName name="SLD.001.C.0.12.0000.00.01.0.DREAL120">0</definedName>
    <definedName name="SLD.001.C.0.12.0000.00.01.0.DREAL122">0</definedName>
    <definedName name="SLD.001.C.0.12.0000.00.01.0.DREAL125">0</definedName>
    <definedName name="SLD.001.C.0.12.0000.00.01.0.DREAL127">0</definedName>
    <definedName name="SLD.001.C.0.12.0000.00.01.0.DREAL128">0</definedName>
    <definedName name="SLD.001.C.0.12.0000.00.01.0.DREAL134">0</definedName>
    <definedName name="SLD.001.C.0.12.0000.00.01.0.DREAL135">0</definedName>
    <definedName name="SLD.001.C.0.12.0000.00.01.0.DREAL136">0</definedName>
    <definedName name="SLD.001.C.0.12.0000.00.01.0.DREAL137">0</definedName>
    <definedName name="SLD.001.C.0.12.0000.00.01.0.DREAL138">0</definedName>
    <definedName name="SLD.001.C.0.12.0000.00.01.0.DREAL139">0</definedName>
    <definedName name="SLD.001.C.0.12.0000.00.01.0.DREAL144">0</definedName>
    <definedName name="SLD.001.C.0.12.0000.00.01.0.DREAL145">0</definedName>
    <definedName name="SLD.001.C.0.12.0000.00.01.0.DREAL146">0</definedName>
    <definedName name="SLD.001.C.0.12.0000.00.01.0.DREAL147">0</definedName>
    <definedName name="SLD.001.C.0.12.0000.00.01.0.DREAL152">0</definedName>
    <definedName name="SLD.001.C.0.12.0000.00.01.0.DREAL154">0</definedName>
    <definedName name="SLD.001.C.0.12.0000.00.01.0.DREAL155">0</definedName>
    <definedName name="SLD.001.C.0.12.2003.00.00.0.DREAL129">0</definedName>
    <definedName name="SLD.001.C.0.12.2003.00.00.0.DREAL130">0</definedName>
    <definedName name="SLD.001.C.0.12.2003.00.00.0.DREAL142">0</definedName>
    <definedName name="SLD.001.C.0.12.2003.00.00.0.DREAL148">0</definedName>
    <definedName name="SLD.001.C.0.12.2003.00.00.0.DREAL149">0</definedName>
    <definedName name="SLD.001.C.0.12.2003.00.00.0.DREAL150">0</definedName>
    <definedName name="SLD.001.C.0.12.2003.00.00.0.DREAL153">0</definedName>
    <definedName name="SLD.001.C.0.12.2003.00.01.0.DBL56">0</definedName>
    <definedName name="SLD.001.C.0.12.2003.00.01.0.DREAL118">0</definedName>
    <definedName name="SLD.001.C.0.12.2003.00.01.0.DREAL119">0</definedName>
    <definedName name="SLD.001.C.0.12.2003.00.01.0.DREAL120">0</definedName>
    <definedName name="SLD.001.C.0.12.2003.00.01.0.DREAL122">0</definedName>
    <definedName name="SLD.001.C.0.12.2003.00.01.0.DREAL125">0</definedName>
    <definedName name="SLD.001.C.0.12.2003.00.01.0.DREAL127">0</definedName>
    <definedName name="SLD.001.C.0.12.2003.00.01.0.DREAL128">0</definedName>
    <definedName name="SLD.001.C.0.12.2003.00.01.0.DREAL134">0</definedName>
    <definedName name="SLD.001.C.0.12.2003.00.01.0.DREAL135">0</definedName>
    <definedName name="SLD.001.C.0.12.2003.00.01.0.DREAL136">0</definedName>
    <definedName name="SLD.001.C.0.12.2003.00.01.0.DREAL137">0</definedName>
    <definedName name="SLD.001.C.0.12.2003.00.01.0.DREAL138">0</definedName>
    <definedName name="SLD.001.C.0.12.2003.00.01.0.DREAL139">0</definedName>
    <definedName name="SLD.001.C.0.12.2003.00.01.0.DREAL140">0</definedName>
    <definedName name="SLD.001.C.0.12.2003.00.01.0.DREAL142">0</definedName>
    <definedName name="SLD.001.C.0.12.2003.00.01.0.DREAL144">0</definedName>
    <definedName name="SLD.001.C.0.12.2003.00.01.0.DREAL145">0</definedName>
    <definedName name="SLD.001.C.0.12.2003.00.01.0.DREAL146">0</definedName>
    <definedName name="SLD.001.C.0.12.2003.00.01.0.DREAL147">0</definedName>
    <definedName name="SLD.001.C.0.12.2003.00.01.0.DREAL152">0</definedName>
    <definedName name="SLD.001.C.0.12.2003.00.01.0.DREAL154">0</definedName>
    <definedName name="SLD.001.C.0.12.2003.00.01.0.DREAL155">0</definedName>
    <definedName name="SLD.001.O.0.01.2003.00.00.0.DREAL142">2766776.65</definedName>
    <definedName name="SLD.001.O.0.01.2003.00.01.0.DREAL142">2767</definedName>
    <definedName name="SLD.001.O.0.02.2003.00.00.0.DREAL142">1771451.65</definedName>
    <definedName name="SLD.001.O.0.02.2003.00.01.0.DREAL142">1771</definedName>
    <definedName name="SLD.001.O.0.03.2003.00.01.0.DREAL142">1593</definedName>
    <definedName name="solver_lin" hidden="1">0</definedName>
    <definedName name="SOMA">#REF!</definedName>
    <definedName name="soma_alt">#REF!</definedName>
    <definedName name="SOMAFORMAS">#REF!</definedName>
    <definedName name="SS">#REF!</definedName>
    <definedName name="ssssssssssssssss">#REF!</definedName>
    <definedName name="superintadmlog">#REF!</definedName>
    <definedName name="superintlogistica">#REF!</definedName>
    <definedName name="superintmkt">#REF!</definedName>
    <definedName name="superintorgesist">#REF!</definedName>
    <definedName name="superintvendas">#REF!</definedName>
    <definedName name="T">#REF!</definedName>
    <definedName name="TabCRM">#REF!</definedName>
    <definedName name="TABELA">#REF!</definedName>
    <definedName name="TABELA_1">#REF!</definedName>
    <definedName name="TABELA_2">#REF!</definedName>
    <definedName name="TABELA_3">#REF!</definedName>
    <definedName name="TABELA_4">#REF!</definedName>
    <definedName name="TABELA2">#REF!</definedName>
    <definedName name="tabelaCarga">#REF!</definedName>
    <definedName name="TabelaPeçasEspeciais">#REF!</definedName>
    <definedName name="TabelaPeçasEspeciais2">#REF!</definedName>
    <definedName name="tabid">#REF!</definedName>
    <definedName name="tabinterface">#REF!</definedName>
    <definedName name="TabPesoMortoCarga">#REF!</definedName>
    <definedName name="TABPRUTAMP">#REF!</definedName>
    <definedName name="tabvalores2009">#REF!</definedName>
    <definedName name="tabvcarga">#REF!</definedName>
    <definedName name="tabvndnbr">#REF!</definedName>
    <definedName name="tampao">#REF!</definedName>
    <definedName name="Taxa_de_Juros">#REF!</definedName>
    <definedName name="Taxa_de_Juros_Agendada">#REF!</definedName>
    <definedName name="TBAG">#REF!</definedName>
    <definedName name="TBAGUA">#REF!</definedName>
    <definedName name="tel">#REF!</definedName>
    <definedName name="TENTATIVA">#REF!</definedName>
    <definedName name="TERRAPLENAGEM">#REF!</definedName>
    <definedName name="TEST">#REF!</definedName>
    <definedName name="TEST0">#REF!</definedName>
    <definedName name="teste">#REF!</definedName>
    <definedName name="teste2">#REF!</definedName>
    <definedName name="teste3">#REF!</definedName>
    <definedName name="TESTHKEY">#REF!</definedName>
    <definedName name="TESTKEYS">#REF!</definedName>
    <definedName name="TESTVKEY">#REF!</definedName>
    <definedName name="TEXTO">#REF!</definedName>
    <definedName name="TipoMaterialEspecial">#REF!</definedName>
    <definedName name="TipoPeçaFrete">#REF!</definedName>
    <definedName name="_xlnm.Print_Titles">#REF!</definedName>
    <definedName name="Todas">#REF!</definedName>
    <definedName name="TotaisGamaProduto">"Grupo 350"</definedName>
    <definedName name="Total">#REF!</definedName>
    <definedName name="Total_3">#REF!</definedName>
    <definedName name="Total_8">#REF!</definedName>
    <definedName name="Total_9">#REF!</definedName>
    <definedName name="Total_de_Juros">#REF!</definedName>
    <definedName name="TOTAL1">#REF!</definedName>
    <definedName name="TOTAL10">#REF!</definedName>
    <definedName name="TOTAL11">#REF!</definedName>
    <definedName name="TOTAL12">#REF!</definedName>
    <definedName name="total1222">#REF!</definedName>
    <definedName name="TOTAL13">#REF!</definedName>
    <definedName name="TOTAL14">#REF!</definedName>
    <definedName name="TOTAL15">#REF!</definedName>
    <definedName name="TOTAL16">#REF!</definedName>
    <definedName name="TOTAL17">#REF!</definedName>
    <definedName name="TOTAL18">#REF!</definedName>
    <definedName name="TOTAL19">#REF!</definedName>
    <definedName name="TOTAL1A">#REF!</definedName>
    <definedName name="TOTAL1C">#REF!</definedName>
    <definedName name="TOTAL2">#REF!</definedName>
    <definedName name="TOTAL2A">#REF!</definedName>
    <definedName name="TOTAL3">#REF!</definedName>
    <definedName name="TOTAL3A">#REF!</definedName>
    <definedName name="TOTAL4">#REF!</definedName>
    <definedName name="TOTAL4A">#REF!</definedName>
    <definedName name="TOTAL5">#REF!</definedName>
    <definedName name="TOTAL5A">#REF!</definedName>
    <definedName name="TOTAL6">#REF!</definedName>
    <definedName name="TOTAL6A">#REF!</definedName>
    <definedName name="TOTAL7">#REF!</definedName>
    <definedName name="TOTAL7A">#REF!</definedName>
    <definedName name="TOTAL7B">#REF!</definedName>
    <definedName name="TOTAL7C">#REF!</definedName>
    <definedName name="TOTAL7D">#REF!</definedName>
    <definedName name="TOTAL7E">#REF!</definedName>
    <definedName name="TOTAL7F">#REF!</definedName>
    <definedName name="TOTAL7G">#REF!</definedName>
    <definedName name="TOTAL7H">#REF!</definedName>
    <definedName name="TOTAL7I">#REF!</definedName>
    <definedName name="TOTAL7J">#REF!</definedName>
    <definedName name="TOTAL7K">#REF!</definedName>
    <definedName name="TOTAL7L">#REF!</definedName>
    <definedName name="TOTAL7O">#REF!</definedName>
    <definedName name="TOTAL7P">#REF!</definedName>
    <definedName name="TOTAL7Q">#REF!</definedName>
    <definedName name="TOTAL7R">#REF!</definedName>
    <definedName name="TOTAL8">#REF!</definedName>
    <definedName name="TOTAL8A">#REF!</definedName>
    <definedName name="TOTAL8B">#REF!</definedName>
    <definedName name="TOTAL8C">#REF!</definedName>
    <definedName name="TOTAL8D">#REF!</definedName>
    <definedName name="TOTAL8E">#REF!</definedName>
    <definedName name="TOTAL8F">#REF!</definedName>
    <definedName name="TOTAL8G">#REF!</definedName>
    <definedName name="TOTAL8H">#REF!</definedName>
    <definedName name="TOTAL8I">#REF!</definedName>
    <definedName name="TOTAL8J">#REF!</definedName>
    <definedName name="TOTAL8K">#REF!</definedName>
    <definedName name="TOTAL8L">#REF!</definedName>
    <definedName name="TOTAL8O">#REF!</definedName>
    <definedName name="TOTAL8P">#REF!</definedName>
    <definedName name="TOTAL8Q">#REF!</definedName>
    <definedName name="TOTAL8R">#REF!</definedName>
    <definedName name="TOTAL9">#REF!</definedName>
    <definedName name="TOTALA">#REF!</definedName>
    <definedName name="TOTALB">#REF!</definedName>
    <definedName name="TOTALC">#REF!</definedName>
    <definedName name="TOTALCLP03">#REF!</definedName>
    <definedName name="totalcomercial">#REF!</definedName>
    <definedName name="TOTALD">#REF!</definedName>
    <definedName name="totaldirindustrial">#REF!</definedName>
    <definedName name="TOTALE">#REF!</definedName>
    <definedName name="TOTALF">#REF!</definedName>
    <definedName name="totalfinanceiro">#REF!</definedName>
    <definedName name="TOTALG">#REF!</definedName>
    <definedName name="TOTALH">#REF!</definedName>
    <definedName name="TOTALI">#REF!</definedName>
    <definedName name="TOTALJ">#REF!</definedName>
    <definedName name="TOTALK">#REF!</definedName>
    <definedName name="TOTALL">#REF!</definedName>
    <definedName name="totallogistica">#REF!</definedName>
    <definedName name="TotalMemoCalc">#REF!</definedName>
    <definedName name="TOTALO">#REF!</definedName>
    <definedName name="TOTALP">#REF!</definedName>
    <definedName name="TOTALQ">#REF!</definedName>
    <definedName name="TOTITY" hidden="1">{#N/A,#N/A,FALSE,"22189";#N/A,#N/A,FALSE,"22188";#N/A,#N/A,FALSE,"22187";#N/A,#N/A,FALSE,"02184";#N/A,#N/A,FALSE,"02179";#N/A,#N/A,FALSE,"Resumo"}</definedName>
    <definedName name="Toto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ransporte">#REF!</definedName>
    <definedName name="TRH">#REF!</definedName>
    <definedName name="TTTT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uiu">#REF!</definedName>
    <definedName name="Última_Linha">IF(Valores_Inseridos,Linha_de_Título+Número_de_Pagamentos,Linha_de_Título)</definedName>
    <definedName name="ULTIMALINHA">#REF!</definedName>
    <definedName name="UNIDADE">#REF!</definedName>
    <definedName name="Urb">#REF!</definedName>
    <definedName name="Urba">#REF!</definedName>
    <definedName name="Urban">#REF!</definedName>
    <definedName name="Urban_6">#REF!</definedName>
    <definedName name="Urban_6_6">#REF!</definedName>
    <definedName name="usina">#REF!</definedName>
    <definedName name="vala">#REF!</definedName>
    <definedName name="Validade">#REF!</definedName>
    <definedName name="Valor">#REF!</definedName>
    <definedName name="Valor_do_Empréstimo">#REF!</definedName>
    <definedName name="ValorBilhões">#REF!</definedName>
    <definedName name="ValorCentavos">#REF!</definedName>
    <definedName name="ValorCentenas">#REF!</definedName>
    <definedName name="Valores_Inseridos">IF(Valor_do_Empréstimo*Taxa_de_Juros*Anos_do_Empréstimo*Início_do_Empréstimo&gt;0,1,0)</definedName>
    <definedName name="ValorMilhares">#REF!</definedName>
    <definedName name="ValorMilhões">#REF!</definedName>
    <definedName name="Veic">#REF!</definedName>
    <definedName name="Vigia">#REF!</definedName>
    <definedName name="VNDcDesconto">#REF!</definedName>
    <definedName name="VNDcDescPrel">#REF!</definedName>
    <definedName name="VNDCheio">#REF!</definedName>
    <definedName name="vndespecial">#REF!</definedName>
    <definedName name="VNDFM">#REF!</definedName>
    <definedName name="VNDFM1">#REF!</definedName>
    <definedName name="volumedebrita">#REF!</definedName>
    <definedName name="volumedecorte">#REF!</definedName>
    <definedName name="volumedepv">#REF!</definedName>
    <definedName name="vsmkvds">#REF!</definedName>
    <definedName name="W">#REF!</definedName>
    <definedName name="WAN">#REF!</definedName>
    <definedName name="wer">#REF!</definedName>
    <definedName name="WILMAR">#REF!</definedName>
    <definedName name="wrn.10._.Per._.Cent._.Success." hidden="1">{#N/A,"10% Success",FALSE,"Sales Forecast";#N/A,#N/A,FALSE,"Sheet2"}</definedName>
    <definedName name="wrn.100._.Per._.Cent._.Success." hidden="1">{#N/A,"100% Success",TRUE,"Sales Forecast";#N/A,#N/A,TRUE,"Sheet2"}</definedName>
    <definedName name="wrn.30._.Per._.Cent." hidden="1">{#N/A,"30% Success",TRUE,"Sales Forecast";#N/A,#N/A,TRUE,"Sheet2"}</definedName>
    <definedName name="wrn.70._.Per._.Cent._.Success." hidden="1">{#N/A,"70% Success",FALSE,"Sales Forecast";#N/A,#N/A,FALSE,"Sheet2"}</definedName>
    <definedName name="wrn.MergerModel." hidden="1">{"Deal",#N/A,FALSE,"Deal";"acquiror",#N/A,FALSE,"Acquiror";"Target",#N/A,FALSE,"Target"}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relext." hidden="1">{#N/A,#N/A,TRUE,"Plan1"}</definedName>
    <definedName name="wrn.RelGerencial." hidden="1">{#N/A,#N/A,FALSE,"Gráficos";#N/A,#N/A,FALSE,"ResumoR$";#N/A,#N/A,FALSE,"ResumoUS$";#N/A,#N/A,FALSE,"Gráf2002";#N/A,#N/A,FALSE,"2002R$"}</definedName>
    <definedName name="wrn.SOCIEDAD.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Todas." hidden="1">{#N/A,#N/A,FALSE,"22189";#N/A,#N/A,FALSE,"22188";#N/A,#N/A,FALSE,"22187";#N/A,#N/A,FALSE,"02184";#N/A,#N/A,FALSE,"02179";#N/A,#N/A,FALSE,"Resumo"}</definedName>
    <definedName name="X">#REF!</definedName>
    <definedName name="XX" hidden="1">#REF!</definedName>
    <definedName name="XXX010160100">#REF!</definedName>
    <definedName name="Y">#REF!</definedName>
    <definedName name="Z">#REF!</definedName>
    <definedName name="Z_DCFF6E20_A56B_4CD5_9415_0BB99EA1A986_.wvu.Cols" hidden="1">#REF!</definedName>
  </definedNames>
  <calcPr calcId="191029"/>
  <pivotCaches>
    <pivotCache cacheId="4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26" i="1" l="1"/>
  <c r="H826" i="1" s="1"/>
  <c r="E825" i="1"/>
  <c r="E824" i="1"/>
  <c r="E823" i="1"/>
  <c r="E822" i="1"/>
  <c r="L822" i="1" s="1"/>
  <c r="E821" i="1"/>
  <c r="E820" i="1"/>
  <c r="L820" i="1" s="1"/>
  <c r="E819" i="1"/>
  <c r="K819" i="1" s="1"/>
  <c r="E818" i="1"/>
  <c r="E817" i="1"/>
  <c r="N817" i="1" s="1"/>
  <c r="E816" i="1"/>
  <c r="E815" i="1"/>
  <c r="E814" i="1"/>
  <c r="E813" i="1"/>
  <c r="O813" i="1" s="1"/>
  <c r="E812" i="1"/>
  <c r="I812" i="1" s="1"/>
  <c r="E811" i="1"/>
  <c r="I811" i="1" s="1"/>
  <c r="E810" i="1"/>
  <c r="E809" i="1"/>
  <c r="J809" i="1" s="1"/>
  <c r="E808" i="1"/>
  <c r="E807" i="1"/>
  <c r="E806" i="1"/>
  <c r="E805" i="1"/>
  <c r="E804" i="1"/>
  <c r="E803" i="1"/>
  <c r="L803" i="1" s="1"/>
  <c r="E802" i="1"/>
  <c r="E801" i="1"/>
  <c r="O801" i="1" s="1"/>
  <c r="E800" i="1"/>
  <c r="F800" i="1" s="1"/>
  <c r="E799" i="1"/>
  <c r="E798" i="1"/>
  <c r="O798" i="1" s="1"/>
  <c r="E797" i="1"/>
  <c r="M797" i="1" s="1"/>
  <c r="E796" i="1"/>
  <c r="E795" i="1"/>
  <c r="E794" i="1"/>
  <c r="M794" i="1" s="1"/>
  <c r="E793" i="1"/>
  <c r="M793" i="1" s="1"/>
  <c r="E792" i="1"/>
  <c r="O792" i="1" s="1"/>
  <c r="E791" i="1"/>
  <c r="E790" i="1"/>
  <c r="E789" i="1"/>
  <c r="O789" i="1" s="1"/>
  <c r="E788" i="1"/>
  <c r="I788" i="1" s="1"/>
  <c r="E787" i="1"/>
  <c r="E786" i="1"/>
  <c r="E785" i="1"/>
  <c r="E784" i="1"/>
  <c r="G784" i="1" s="1"/>
  <c r="E783" i="1"/>
  <c r="O783" i="1" s="1"/>
  <c r="E782" i="1"/>
  <c r="E781" i="1"/>
  <c r="E780" i="1"/>
  <c r="E779" i="1"/>
  <c r="E778" i="1"/>
  <c r="L778" i="1" s="1"/>
  <c r="E777" i="1"/>
  <c r="E776" i="1"/>
  <c r="F776" i="1" s="1"/>
  <c r="E775" i="1"/>
  <c r="E774" i="1"/>
  <c r="E773" i="1"/>
  <c r="E772" i="1"/>
  <c r="E771" i="1"/>
  <c r="E770" i="1"/>
  <c r="E769" i="1"/>
  <c r="F769" i="1" s="1"/>
  <c r="E768" i="1"/>
  <c r="M768" i="1" s="1"/>
  <c r="E767" i="1"/>
  <c r="F767" i="1" s="1"/>
  <c r="E766" i="1"/>
  <c r="E765" i="1"/>
  <c r="E764" i="1"/>
  <c r="L764" i="1" s="1"/>
  <c r="E763" i="1"/>
  <c r="M763" i="1" s="1"/>
  <c r="E762" i="1"/>
  <c r="O762" i="1" s="1"/>
  <c r="E761" i="1"/>
  <c r="I761" i="1" s="1"/>
  <c r="E760" i="1"/>
  <c r="E759" i="1"/>
  <c r="E758" i="1"/>
  <c r="E757" i="1"/>
  <c r="E756" i="1"/>
  <c r="E755" i="1"/>
  <c r="E754" i="1"/>
  <c r="E753" i="1"/>
  <c r="E752" i="1"/>
  <c r="E751" i="1"/>
  <c r="H751" i="1" s="1"/>
  <c r="E750" i="1"/>
  <c r="I750" i="1" s="1"/>
  <c r="E749" i="1"/>
  <c r="O749" i="1" s="1"/>
  <c r="E748" i="1"/>
  <c r="L748" i="1" s="1"/>
  <c r="E747" i="1"/>
  <c r="I747" i="1" s="1"/>
  <c r="E746" i="1"/>
  <c r="E745" i="1"/>
  <c r="M745" i="1" s="1"/>
  <c r="E744" i="1"/>
  <c r="F744" i="1" s="1"/>
  <c r="E743" i="1"/>
  <c r="K743" i="1" s="1"/>
  <c r="E742" i="1"/>
  <c r="E741" i="1"/>
  <c r="K741" i="1" s="1"/>
  <c r="E740" i="1"/>
  <c r="J740" i="1" s="1"/>
  <c r="E739" i="1"/>
  <c r="E738" i="1"/>
  <c r="J738" i="1" s="1"/>
  <c r="E737" i="1"/>
  <c r="G737" i="1" s="1"/>
  <c r="E736" i="1"/>
  <c r="E735" i="1"/>
  <c r="E734" i="1"/>
  <c r="G734" i="1" s="1"/>
  <c r="E733" i="1"/>
  <c r="N733" i="1" s="1"/>
  <c r="E732" i="1"/>
  <c r="E731" i="1"/>
  <c r="E730" i="1"/>
  <c r="E729" i="1"/>
  <c r="M729" i="1" s="1"/>
  <c r="E728" i="1"/>
  <c r="L728" i="1" s="1"/>
  <c r="E727" i="1"/>
  <c r="E726" i="1"/>
  <c r="E725" i="1"/>
  <c r="M725" i="1" s="1"/>
  <c r="E724" i="1"/>
  <c r="M724" i="1" s="1"/>
  <c r="E723" i="1"/>
  <c r="E722" i="1"/>
  <c r="M722" i="1" s="1"/>
  <c r="E721" i="1"/>
  <c r="E720" i="1"/>
  <c r="E719" i="1"/>
  <c r="H719" i="1" s="1"/>
  <c r="E718" i="1"/>
  <c r="M718" i="1" s="1"/>
  <c r="E717" i="1"/>
  <c r="E716" i="1"/>
  <c r="M716" i="1" s="1"/>
  <c r="E715" i="1"/>
  <c r="E714" i="1"/>
  <c r="F714" i="1" s="1"/>
  <c r="E713" i="1"/>
  <c r="O713" i="1" s="1"/>
  <c r="E712" i="1"/>
  <c r="E711" i="1"/>
  <c r="E710" i="1"/>
  <c r="M710" i="1" s="1"/>
  <c r="E709" i="1"/>
  <c r="E708" i="1"/>
  <c r="M708" i="1" s="1"/>
  <c r="E707" i="1"/>
  <c r="M707" i="1" s="1"/>
  <c r="E706" i="1"/>
  <c r="G706" i="1" s="1"/>
  <c r="E705" i="1"/>
  <c r="E704" i="1"/>
  <c r="G704" i="1" s="1"/>
  <c r="E703" i="1"/>
  <c r="E702" i="1"/>
  <c r="E701" i="1"/>
  <c r="H701" i="1" s="1"/>
  <c r="E700" i="1"/>
  <c r="E699" i="1"/>
  <c r="G699" i="1" s="1"/>
  <c r="E698" i="1"/>
  <c r="L698" i="1" s="1"/>
  <c r="E697" i="1"/>
  <c r="M697" i="1" s="1"/>
  <c r="E696" i="1"/>
  <c r="E695" i="1"/>
  <c r="J695" i="1" s="1"/>
  <c r="E694" i="1"/>
  <c r="E693" i="1"/>
  <c r="L693" i="1" s="1"/>
  <c r="E692" i="1"/>
  <c r="O692" i="1" s="1"/>
  <c r="E691" i="1"/>
  <c r="E690" i="1"/>
  <c r="L690" i="1" s="1"/>
  <c r="E689" i="1"/>
  <c r="O689" i="1" s="1"/>
  <c r="E688" i="1"/>
  <c r="L688" i="1" s="1"/>
  <c r="E687" i="1"/>
  <c r="G687" i="1" s="1"/>
  <c r="E686" i="1"/>
  <c r="M686" i="1" s="1"/>
  <c r="E685" i="1"/>
  <c r="N685" i="1" s="1"/>
  <c r="E684" i="1"/>
  <c r="L684" i="1" s="1"/>
  <c r="E683" i="1"/>
  <c r="E682" i="1"/>
  <c r="E681" i="1"/>
  <c r="K681" i="1" s="1"/>
  <c r="E680" i="1"/>
  <c r="E679" i="1"/>
  <c r="M679" i="1" s="1"/>
  <c r="E678" i="1"/>
  <c r="F678" i="1" s="1"/>
  <c r="E677" i="1"/>
  <c r="E676" i="1"/>
  <c r="J676" i="1" s="1"/>
  <c r="E675" i="1"/>
  <c r="M675" i="1" s="1"/>
  <c r="E674" i="1"/>
  <c r="O674" i="1" s="1"/>
  <c r="E673" i="1"/>
  <c r="O673" i="1" s="1"/>
  <c r="E672" i="1"/>
  <c r="O672" i="1" s="1"/>
  <c r="E671" i="1"/>
  <c r="I671" i="1" s="1"/>
  <c r="E670" i="1"/>
  <c r="E669" i="1"/>
  <c r="E668" i="1"/>
  <c r="E667" i="1"/>
  <c r="E666" i="1"/>
  <c r="E665" i="1"/>
  <c r="F665" i="1" s="1"/>
  <c r="E664" i="1"/>
  <c r="N664" i="1" s="1"/>
  <c r="E663" i="1"/>
  <c r="E662" i="1"/>
  <c r="E661" i="1"/>
  <c r="E660" i="1"/>
  <c r="H660" i="1" s="1"/>
  <c r="E659" i="1"/>
  <c r="F659" i="1" s="1"/>
  <c r="E658" i="1"/>
  <c r="O658" i="1" s="1"/>
  <c r="E657" i="1"/>
  <c r="E656" i="1"/>
  <c r="H656" i="1" s="1"/>
  <c r="E655" i="1"/>
  <c r="K655" i="1" s="1"/>
  <c r="E654" i="1"/>
  <c r="E653" i="1"/>
  <c r="E652" i="1"/>
  <c r="I652" i="1" s="1"/>
  <c r="E651" i="1"/>
  <c r="E650" i="1"/>
  <c r="O650" i="1" s="1"/>
  <c r="E649" i="1"/>
  <c r="G649" i="1" s="1"/>
  <c r="E648" i="1"/>
  <c r="J648" i="1" s="1"/>
  <c r="E647" i="1"/>
  <c r="E646" i="1"/>
  <c r="J646" i="1" s="1"/>
  <c r="E645" i="1"/>
  <c r="M645" i="1" s="1"/>
  <c r="E644" i="1"/>
  <c r="O644" i="1" s="1"/>
  <c r="E643" i="1"/>
  <c r="G643" i="1" s="1"/>
  <c r="E642" i="1"/>
  <c r="O642" i="1" s="1"/>
  <c r="E641" i="1"/>
  <c r="E640" i="1"/>
  <c r="N640" i="1" s="1"/>
  <c r="E639" i="1"/>
  <c r="O639" i="1" s="1"/>
  <c r="E638" i="1"/>
  <c r="O638" i="1" s="1"/>
  <c r="E637" i="1"/>
  <c r="H637" i="1" s="1"/>
  <c r="E636" i="1"/>
  <c r="J636" i="1" s="1"/>
  <c r="E635" i="1"/>
  <c r="O635" i="1" s="1"/>
  <c r="E634" i="1"/>
  <c r="E633" i="1"/>
  <c r="E632" i="1"/>
  <c r="M632" i="1" s="1"/>
  <c r="E631" i="1"/>
  <c r="E630" i="1"/>
  <c r="K630" i="1" s="1"/>
  <c r="E629" i="1"/>
  <c r="E628" i="1"/>
  <c r="M628" i="1" s="1"/>
  <c r="E627" i="1"/>
  <c r="E626" i="1"/>
  <c r="L626" i="1" s="1"/>
  <c r="E625" i="1"/>
  <c r="F625" i="1" s="1"/>
  <c r="E624" i="1"/>
  <c r="F624" i="1" s="1"/>
  <c r="E623" i="1"/>
  <c r="E622" i="1"/>
  <c r="E621" i="1"/>
  <c r="F621" i="1" s="1"/>
  <c r="E620" i="1"/>
  <c r="E619" i="1"/>
  <c r="E618" i="1"/>
  <c r="E617" i="1"/>
  <c r="E616" i="1"/>
  <c r="I616" i="1" s="1"/>
  <c r="E615" i="1"/>
  <c r="K615" i="1" s="1"/>
  <c r="E614" i="1"/>
  <c r="E613" i="1"/>
  <c r="K613" i="1" s="1"/>
  <c r="E612" i="1"/>
  <c r="E611" i="1"/>
  <c r="J611" i="1" s="1"/>
  <c r="E610" i="1"/>
  <c r="H610" i="1" s="1"/>
  <c r="E609" i="1"/>
  <c r="N609" i="1" s="1"/>
  <c r="E608" i="1"/>
  <c r="E607" i="1"/>
  <c r="F607" i="1" s="1"/>
  <c r="E606" i="1"/>
  <c r="K606" i="1" s="1"/>
  <c r="E605" i="1"/>
  <c r="E604" i="1"/>
  <c r="E603" i="1"/>
  <c r="F603" i="1" s="1"/>
  <c r="E602" i="1"/>
  <c r="E601" i="1"/>
  <c r="E600" i="1"/>
  <c r="M600" i="1" s="1"/>
  <c r="E599" i="1"/>
  <c r="E598" i="1"/>
  <c r="N598" i="1" s="1"/>
  <c r="E597" i="1"/>
  <c r="E596" i="1"/>
  <c r="F596" i="1" s="1"/>
  <c r="E595" i="1"/>
  <c r="F595" i="1" s="1"/>
  <c r="E594" i="1"/>
  <c r="E593" i="1"/>
  <c r="O593" i="1" s="1"/>
  <c r="E592" i="1"/>
  <c r="E591" i="1"/>
  <c r="H591" i="1" s="1"/>
  <c r="E590" i="1"/>
  <c r="J590" i="1" s="1"/>
  <c r="E589" i="1"/>
  <c r="E588" i="1"/>
  <c r="E587" i="1"/>
  <c r="E586" i="1"/>
  <c r="E585" i="1"/>
  <c r="M585" i="1" s="1"/>
  <c r="E584" i="1"/>
  <c r="N584" i="1" s="1"/>
  <c r="E583" i="1"/>
  <c r="E582" i="1"/>
  <c r="I582" i="1" s="1"/>
  <c r="E581" i="1"/>
  <c r="G581" i="1" s="1"/>
  <c r="E580" i="1"/>
  <c r="M580" i="1" s="1"/>
  <c r="E579" i="1"/>
  <c r="F579" i="1" s="1"/>
  <c r="E578" i="1"/>
  <c r="K578" i="1" s="1"/>
  <c r="E577" i="1"/>
  <c r="L577" i="1" s="1"/>
  <c r="E576" i="1"/>
  <c r="E575" i="1"/>
  <c r="J575" i="1" s="1"/>
  <c r="E574" i="1"/>
  <c r="I574" i="1" s="1"/>
  <c r="E573" i="1"/>
  <c r="E572" i="1"/>
  <c r="N572" i="1" s="1"/>
  <c r="E571" i="1"/>
  <c r="J571" i="1" s="1"/>
  <c r="E570" i="1"/>
  <c r="O570" i="1" s="1"/>
  <c r="E569" i="1"/>
  <c r="N569" i="1" s="1"/>
  <c r="E568" i="1"/>
  <c r="O568" i="1" s="1"/>
  <c r="E567" i="1"/>
  <c r="E566" i="1"/>
  <c r="N566" i="1" s="1"/>
  <c r="E565" i="1"/>
  <c r="F565" i="1" s="1"/>
  <c r="E564" i="1"/>
  <c r="N564" i="1" s="1"/>
  <c r="E563" i="1"/>
  <c r="E562" i="1"/>
  <c r="M562" i="1" s="1"/>
  <c r="E561" i="1"/>
  <c r="G561" i="1" s="1"/>
  <c r="E560" i="1"/>
  <c r="G560" i="1" s="1"/>
  <c r="E559" i="1"/>
  <c r="G559" i="1" s="1"/>
  <c r="E558" i="1"/>
  <c r="E557" i="1"/>
  <c r="F557" i="1" s="1"/>
  <c r="E556" i="1"/>
  <c r="O556" i="1" s="1"/>
  <c r="E555" i="1"/>
  <c r="H555" i="1" s="1"/>
  <c r="E554" i="1"/>
  <c r="J554" i="1" s="1"/>
  <c r="E553" i="1"/>
  <c r="L553" i="1" s="1"/>
  <c r="E552" i="1"/>
  <c r="E551" i="1"/>
  <c r="F551" i="1" s="1"/>
  <c r="E550" i="1"/>
  <c r="E549" i="1"/>
  <c r="E548" i="1"/>
  <c r="E547" i="1"/>
  <c r="G547" i="1" s="1"/>
  <c r="E546" i="1"/>
  <c r="E545" i="1"/>
  <c r="J545" i="1" s="1"/>
  <c r="E544" i="1"/>
  <c r="E543" i="1"/>
  <c r="O543" i="1" s="1"/>
  <c r="E542" i="1"/>
  <c r="E541" i="1"/>
  <c r="O541" i="1" s="1"/>
  <c r="E540" i="1"/>
  <c r="G540" i="1" s="1"/>
  <c r="E539" i="1"/>
  <c r="O539" i="1" s="1"/>
  <c r="E538" i="1"/>
  <c r="F538" i="1" s="1"/>
  <c r="E537" i="1"/>
  <c r="F537" i="1" s="1"/>
  <c r="E536" i="1"/>
  <c r="O536" i="1" s="1"/>
  <c r="E535" i="1"/>
  <c r="E534" i="1"/>
  <c r="I534" i="1" s="1"/>
  <c r="E533" i="1"/>
  <c r="L533" i="1" s="1"/>
  <c r="E532" i="1"/>
  <c r="E531" i="1"/>
  <c r="G531" i="1" s="1"/>
  <c r="E530" i="1"/>
  <c r="F530" i="1" s="1"/>
  <c r="E529" i="1"/>
  <c r="E528" i="1"/>
  <c r="E527" i="1"/>
  <c r="M527" i="1" s="1"/>
  <c r="E526" i="1"/>
  <c r="I526" i="1" s="1"/>
  <c r="E525" i="1"/>
  <c r="M525" i="1" s="1"/>
  <c r="E524" i="1"/>
  <c r="E523" i="1"/>
  <c r="E522" i="1"/>
  <c r="J522" i="1" s="1"/>
  <c r="E521" i="1"/>
  <c r="E520" i="1"/>
  <c r="N520" i="1" s="1"/>
  <c r="E519" i="1"/>
  <c r="F519" i="1" s="1"/>
  <c r="E518" i="1"/>
  <c r="K518" i="1" s="1"/>
  <c r="E517" i="1"/>
  <c r="E516" i="1"/>
  <c r="O516" i="1" s="1"/>
  <c r="E515" i="1"/>
  <c r="E514" i="1"/>
  <c r="O514" i="1" s="1"/>
  <c r="E513" i="1"/>
  <c r="O513" i="1" s="1"/>
  <c r="E512" i="1"/>
  <c r="E511" i="1"/>
  <c r="L511" i="1" s="1"/>
  <c r="E510" i="1"/>
  <c r="E509" i="1"/>
  <c r="O509" i="1" s="1"/>
  <c r="E508" i="1"/>
  <c r="E507" i="1"/>
  <c r="E506" i="1"/>
  <c r="M506" i="1" s="1"/>
  <c r="E505" i="1"/>
  <c r="M505" i="1" s="1"/>
  <c r="E504" i="1"/>
  <c r="E503" i="1"/>
  <c r="K503" i="1" s="1"/>
  <c r="E502" i="1"/>
  <c r="M502" i="1" s="1"/>
  <c r="E501" i="1"/>
  <c r="E500" i="1"/>
  <c r="E499" i="1"/>
  <c r="G499" i="1" s="1"/>
  <c r="E498" i="1"/>
  <c r="H498" i="1" s="1"/>
  <c r="E497" i="1"/>
  <c r="G497" i="1" s="1"/>
  <c r="E496" i="1"/>
  <c r="F496" i="1" s="1"/>
  <c r="E495" i="1"/>
  <c r="E494" i="1"/>
  <c r="M494" i="1" s="1"/>
  <c r="E493" i="1"/>
  <c r="E492" i="1"/>
  <c r="J492" i="1" s="1"/>
  <c r="E491" i="1"/>
  <c r="K491" i="1" s="1"/>
  <c r="E490" i="1"/>
  <c r="G490" i="1" s="1"/>
  <c r="E489" i="1"/>
  <c r="E488" i="1"/>
  <c r="E487" i="1"/>
  <c r="E486" i="1"/>
  <c r="E485" i="1"/>
  <c r="M485" i="1" s="1"/>
  <c r="E484" i="1"/>
  <c r="O484" i="1" s="1"/>
  <c r="E483" i="1"/>
  <c r="O483" i="1" s="1"/>
  <c r="E482" i="1"/>
  <c r="E481" i="1"/>
  <c r="M481" i="1" s="1"/>
  <c r="E480" i="1"/>
  <c r="G480" i="1" s="1"/>
  <c r="E479" i="1"/>
  <c r="N479" i="1" s="1"/>
  <c r="E478" i="1"/>
  <c r="E477" i="1"/>
  <c r="O477" i="1" s="1"/>
  <c r="E476" i="1"/>
  <c r="J476" i="1" s="1"/>
  <c r="E475" i="1"/>
  <c r="J475" i="1" s="1"/>
  <c r="E474" i="1"/>
  <c r="H474" i="1" s="1"/>
  <c r="E473" i="1"/>
  <c r="E472" i="1"/>
  <c r="F472" i="1" s="1"/>
  <c r="E471" i="1"/>
  <c r="E470" i="1"/>
  <c r="J470" i="1" s="1"/>
  <c r="E469" i="1"/>
  <c r="G469" i="1" s="1"/>
  <c r="E468" i="1"/>
  <c r="E467" i="1"/>
  <c r="I467" i="1" s="1"/>
  <c r="E466" i="1"/>
  <c r="E465" i="1"/>
  <c r="O465" i="1" s="1"/>
  <c r="E464" i="1"/>
  <c r="F464" i="1" s="1"/>
  <c r="E463" i="1"/>
  <c r="F463" i="1" s="1"/>
  <c r="E462" i="1"/>
  <c r="K462" i="1" s="1"/>
  <c r="E461" i="1"/>
  <c r="E460" i="1"/>
  <c r="G460" i="1" s="1"/>
  <c r="E459" i="1"/>
  <c r="F459" i="1" s="1"/>
  <c r="E458" i="1"/>
  <c r="I458" i="1" s="1"/>
  <c r="E457" i="1"/>
  <c r="E456" i="1"/>
  <c r="L456" i="1" s="1"/>
  <c r="E455" i="1"/>
  <c r="L455" i="1" s="1"/>
  <c r="E454" i="1"/>
  <c r="H454" i="1" s="1"/>
  <c r="E453" i="1"/>
  <c r="N453" i="1" s="1"/>
  <c r="E452" i="1"/>
  <c r="O452" i="1" s="1"/>
  <c r="E451" i="1"/>
  <c r="N451" i="1" s="1"/>
  <c r="E450" i="1"/>
  <c r="J450" i="1" s="1"/>
  <c r="E449" i="1"/>
  <c r="O449" i="1" s="1"/>
  <c r="E448" i="1"/>
  <c r="E447" i="1"/>
  <c r="E446" i="1"/>
  <c r="E445" i="1"/>
  <c r="H445" i="1" s="1"/>
  <c r="E444" i="1"/>
  <c r="H444" i="1" s="1"/>
  <c r="E443" i="1"/>
  <c r="F443" i="1" s="1"/>
  <c r="E442" i="1"/>
  <c r="M442" i="1" s="1"/>
  <c r="E441" i="1"/>
  <c r="M441" i="1" s="1"/>
  <c r="E440" i="1"/>
  <c r="E439" i="1"/>
  <c r="H439" i="1" s="1"/>
  <c r="E438" i="1"/>
  <c r="O438" i="1" s="1"/>
  <c r="E437" i="1"/>
  <c r="O437" i="1" s="1"/>
  <c r="E436" i="1"/>
  <c r="O436" i="1" s="1"/>
  <c r="E435" i="1"/>
  <c r="L435" i="1" s="1"/>
  <c r="E434" i="1"/>
  <c r="M434" i="1" s="1"/>
  <c r="E433" i="1"/>
  <c r="F433" i="1" s="1"/>
  <c r="E432" i="1"/>
  <c r="F432" i="1" s="1"/>
  <c r="E431" i="1"/>
  <c r="N431" i="1" s="1"/>
  <c r="E430" i="1"/>
  <c r="O430" i="1" s="1"/>
  <c r="E429" i="1"/>
  <c r="F429" i="1" s="1"/>
  <c r="E428" i="1"/>
  <c r="F428" i="1" s="1"/>
  <c r="E427" i="1"/>
  <c r="G427" i="1" s="1"/>
  <c r="E426" i="1"/>
  <c r="E425" i="1"/>
  <c r="G425" i="1" s="1"/>
  <c r="E424" i="1"/>
  <c r="E423" i="1"/>
  <c r="F423" i="1" s="1"/>
  <c r="E422" i="1"/>
  <c r="E421" i="1"/>
  <c r="M421" i="1" s="1"/>
  <c r="E420" i="1"/>
  <c r="E419" i="1"/>
  <c r="E418" i="1"/>
  <c r="E417" i="1"/>
  <c r="M417" i="1" s="1"/>
  <c r="E416" i="1"/>
  <c r="M416" i="1" s="1"/>
  <c r="E415" i="1"/>
  <c r="E414" i="1"/>
  <c r="L414" i="1" s="1"/>
  <c r="E413" i="1"/>
  <c r="N413" i="1" s="1"/>
  <c r="E412" i="1"/>
  <c r="E411" i="1"/>
  <c r="K411" i="1" s="1"/>
  <c r="E410" i="1"/>
  <c r="E409" i="1"/>
  <c r="G409" i="1" s="1"/>
  <c r="E408" i="1"/>
  <c r="I408" i="1" s="1"/>
  <c r="E407" i="1"/>
  <c r="F407" i="1" s="1"/>
  <c r="E406" i="1"/>
  <c r="N406" i="1" s="1"/>
  <c r="E405" i="1"/>
  <c r="E404" i="1"/>
  <c r="E403" i="1"/>
  <c r="E402" i="1"/>
  <c r="E401" i="1"/>
  <c r="I401" i="1" s="1"/>
  <c r="E400" i="1"/>
  <c r="E399" i="1"/>
  <c r="N399" i="1" s="1"/>
  <c r="E398" i="1"/>
  <c r="E397" i="1"/>
  <c r="J397" i="1" s="1"/>
  <c r="E396" i="1"/>
  <c r="K396" i="1" s="1"/>
  <c r="E395" i="1"/>
  <c r="E394" i="1"/>
  <c r="E393" i="1"/>
  <c r="E392" i="1"/>
  <c r="M392" i="1" s="1"/>
  <c r="E391" i="1"/>
  <c r="E390" i="1"/>
  <c r="E389" i="1"/>
  <c r="E388" i="1"/>
  <c r="F388" i="1" s="1"/>
  <c r="E387" i="1"/>
  <c r="E386" i="1"/>
  <c r="O386" i="1" s="1"/>
  <c r="E385" i="1"/>
  <c r="J385" i="1" s="1"/>
  <c r="E384" i="1"/>
  <c r="E383" i="1"/>
  <c r="E382" i="1"/>
  <c r="M382" i="1" s="1"/>
  <c r="E381" i="1"/>
  <c r="J381" i="1" s="1"/>
  <c r="E380" i="1"/>
  <c r="E379" i="1"/>
  <c r="G379" i="1" s="1"/>
  <c r="E378" i="1"/>
  <c r="E377" i="1"/>
  <c r="M377" i="1" s="1"/>
  <c r="E376" i="1"/>
  <c r="M376" i="1" s="1"/>
  <c r="E375" i="1"/>
  <c r="N375" i="1" s="1"/>
  <c r="E374" i="1"/>
  <c r="E373" i="1"/>
  <c r="E372" i="1"/>
  <c r="K372" i="1" s="1"/>
  <c r="E371" i="1"/>
  <c r="K371" i="1" s="1"/>
  <c r="E370" i="1"/>
  <c r="E369" i="1"/>
  <c r="E368" i="1"/>
  <c r="J368" i="1" s="1"/>
  <c r="E367" i="1"/>
  <c r="E366" i="1"/>
  <c r="E365" i="1"/>
  <c r="O365" i="1" s="1"/>
  <c r="E364" i="1"/>
  <c r="K364" i="1" s="1"/>
  <c r="E363" i="1"/>
  <c r="E362" i="1"/>
  <c r="E361" i="1"/>
  <c r="E360" i="1"/>
  <c r="M360" i="1" s="1"/>
  <c r="E359" i="1"/>
  <c r="N359" i="1" s="1"/>
  <c r="E358" i="1"/>
  <c r="F358" i="1" s="1"/>
  <c r="E357" i="1"/>
  <c r="G357" i="1" s="1"/>
  <c r="E356" i="1"/>
  <c r="L356" i="1" s="1"/>
  <c r="E355" i="1"/>
  <c r="H355" i="1" s="1"/>
  <c r="E354" i="1"/>
  <c r="O354" i="1" s="1"/>
  <c r="E353" i="1"/>
  <c r="G353" i="1" s="1"/>
  <c r="E352" i="1"/>
  <c r="L352" i="1" s="1"/>
  <c r="E351" i="1"/>
  <c r="G351" i="1" s="1"/>
  <c r="E350" i="1"/>
  <c r="H350" i="1" s="1"/>
  <c r="E349" i="1"/>
  <c r="E348" i="1"/>
  <c r="O348" i="1" s="1"/>
  <c r="E347" i="1"/>
  <c r="L347" i="1" s="1"/>
  <c r="E346" i="1"/>
  <c r="E345" i="1"/>
  <c r="M345" i="1" s="1"/>
  <c r="E344" i="1"/>
  <c r="E343" i="1"/>
  <c r="I343" i="1" s="1"/>
  <c r="E342" i="1"/>
  <c r="E341" i="1"/>
  <c r="E340" i="1"/>
  <c r="L340" i="1" s="1"/>
  <c r="E339" i="1"/>
  <c r="N339" i="1" s="1"/>
  <c r="E338" i="1"/>
  <c r="E337" i="1"/>
  <c r="E336" i="1"/>
  <c r="N336" i="1" s="1"/>
  <c r="E335" i="1"/>
  <c r="F335" i="1" s="1"/>
  <c r="E334" i="1"/>
  <c r="O334" i="1" s="1"/>
  <c r="E333" i="1"/>
  <c r="M333" i="1" s="1"/>
  <c r="E332" i="1"/>
  <c r="E331" i="1"/>
  <c r="G331" i="1" s="1"/>
  <c r="E330" i="1"/>
  <c r="E329" i="1"/>
  <c r="N329" i="1" s="1"/>
  <c r="E328" i="1"/>
  <c r="K328" i="1" s="1"/>
  <c r="E327" i="1"/>
  <c r="O327" i="1" s="1"/>
  <c r="E326" i="1"/>
  <c r="M326" i="1" s="1"/>
  <c r="E325" i="1"/>
  <c r="L325" i="1" s="1"/>
  <c r="E324" i="1"/>
  <c r="E323" i="1"/>
  <c r="N323" i="1" s="1"/>
  <c r="E322" i="1"/>
  <c r="H322" i="1" s="1"/>
  <c r="E321" i="1"/>
  <c r="O321" i="1" s="1"/>
  <c r="E320" i="1"/>
  <c r="L320" i="1" s="1"/>
  <c r="E319" i="1"/>
  <c r="E318" i="1"/>
  <c r="E317" i="1"/>
  <c r="E316" i="1"/>
  <c r="M316" i="1" s="1"/>
  <c r="E315" i="1"/>
  <c r="G315" i="1" s="1"/>
  <c r="E314" i="1"/>
  <c r="E313" i="1"/>
  <c r="H313" i="1" s="1"/>
  <c r="E312" i="1"/>
  <c r="E311" i="1"/>
  <c r="E310" i="1"/>
  <c r="O310" i="1" s="1"/>
  <c r="E309" i="1"/>
  <c r="G309" i="1" s="1"/>
  <c r="E308" i="1"/>
  <c r="O308" i="1" s="1"/>
  <c r="E307" i="1"/>
  <c r="G307" i="1" s="1"/>
  <c r="E306" i="1"/>
  <c r="E305" i="1"/>
  <c r="E304" i="1"/>
  <c r="L304" i="1" s="1"/>
  <c r="E303" i="1"/>
  <c r="H303" i="1" s="1"/>
  <c r="E302" i="1"/>
  <c r="E301" i="1"/>
  <c r="H301" i="1" s="1"/>
  <c r="E300" i="1"/>
  <c r="E299" i="1"/>
  <c r="E298" i="1"/>
  <c r="I298" i="1" s="1"/>
  <c r="E297" i="1"/>
  <c r="E296" i="1"/>
  <c r="M296" i="1" s="1"/>
  <c r="E295" i="1"/>
  <c r="E294" i="1"/>
  <c r="N294" i="1" s="1"/>
  <c r="E293" i="1"/>
  <c r="O293" i="1" s="1"/>
  <c r="E292" i="1"/>
  <c r="K292" i="1" s="1"/>
  <c r="E291" i="1"/>
  <c r="J291" i="1" s="1"/>
  <c r="E290" i="1"/>
  <c r="E289" i="1"/>
  <c r="E288" i="1"/>
  <c r="E287" i="1"/>
  <c r="E286" i="1"/>
  <c r="K286" i="1" s="1"/>
  <c r="E285" i="1"/>
  <c r="F285" i="1" s="1"/>
  <c r="E284" i="1"/>
  <c r="K284" i="1" s="1"/>
  <c r="E283" i="1"/>
  <c r="E282" i="1"/>
  <c r="M282" i="1" s="1"/>
  <c r="E281" i="1"/>
  <c r="O281" i="1" s="1"/>
  <c r="E280" i="1"/>
  <c r="M280" i="1" s="1"/>
  <c r="E279" i="1"/>
  <c r="K279" i="1" s="1"/>
  <c r="E278" i="1"/>
  <c r="L278" i="1" s="1"/>
  <c r="E277" i="1"/>
  <c r="G277" i="1" s="1"/>
  <c r="E276" i="1"/>
  <c r="E275" i="1"/>
  <c r="E274" i="1"/>
  <c r="E273" i="1"/>
  <c r="G273" i="1" s="1"/>
  <c r="E272" i="1"/>
  <c r="H272" i="1" s="1"/>
  <c r="E271" i="1"/>
  <c r="K271" i="1" s="1"/>
  <c r="E270" i="1"/>
  <c r="N270" i="1" s="1"/>
  <c r="E269" i="1"/>
  <c r="E268" i="1"/>
  <c r="E267" i="1"/>
  <c r="E266" i="1"/>
  <c r="E265" i="1"/>
  <c r="M265" i="1" s="1"/>
  <c r="E264" i="1"/>
  <c r="G264" i="1" s="1"/>
  <c r="E263" i="1"/>
  <c r="H263" i="1" s="1"/>
  <c r="E262" i="1"/>
  <c r="H262" i="1" s="1"/>
  <c r="E261" i="1"/>
  <c r="G261" i="1" s="1"/>
  <c r="E260" i="1"/>
  <c r="E259" i="1"/>
  <c r="J259" i="1" s="1"/>
  <c r="E258" i="1"/>
  <c r="H258" i="1" s="1"/>
  <c r="E257" i="1"/>
  <c r="E256" i="1"/>
  <c r="O256" i="1" s="1"/>
  <c r="E255" i="1"/>
  <c r="I255" i="1" s="1"/>
  <c r="E254" i="1"/>
  <c r="I254" i="1" s="1"/>
  <c r="E253" i="1"/>
  <c r="L253" i="1" s="1"/>
  <c r="E252" i="1"/>
  <c r="E251" i="1"/>
  <c r="O251" i="1" s="1"/>
  <c r="E250" i="1"/>
  <c r="E249" i="1"/>
  <c r="F249" i="1" s="1"/>
  <c r="E248" i="1"/>
  <c r="H248" i="1" s="1"/>
  <c r="E247" i="1"/>
  <c r="E246" i="1"/>
  <c r="E245" i="1"/>
  <c r="L245" i="1" s="1"/>
  <c r="E244" i="1"/>
  <c r="G244" i="1" s="1"/>
  <c r="E243" i="1"/>
  <c r="F243" i="1" s="1"/>
  <c r="E242" i="1"/>
  <c r="E241" i="1"/>
  <c r="E240" i="1"/>
  <c r="E239" i="1"/>
  <c r="N239" i="1" s="1"/>
  <c r="E238" i="1"/>
  <c r="F238" i="1" s="1"/>
  <c r="E237" i="1"/>
  <c r="O237" i="1" s="1"/>
  <c r="E236" i="1"/>
  <c r="G236" i="1" s="1"/>
  <c r="E235" i="1"/>
  <c r="M235" i="1" s="1"/>
  <c r="E234" i="1"/>
  <c r="E233" i="1"/>
  <c r="O233" i="1" s="1"/>
  <c r="E232" i="1"/>
  <c r="E231" i="1"/>
  <c r="I231" i="1" s="1"/>
  <c r="E230" i="1"/>
  <c r="I230" i="1" s="1"/>
  <c r="E229" i="1"/>
  <c r="M229" i="1" s="1"/>
  <c r="E228" i="1"/>
  <c r="I228" i="1" s="1"/>
  <c r="E227" i="1"/>
  <c r="K227" i="1" s="1"/>
  <c r="E226" i="1"/>
  <c r="E225" i="1"/>
  <c r="H225" i="1" s="1"/>
  <c r="E224" i="1"/>
  <c r="F224" i="1" s="1"/>
  <c r="E223" i="1"/>
  <c r="E222" i="1"/>
  <c r="H222" i="1" s="1"/>
  <c r="E221" i="1"/>
  <c r="L221" i="1" s="1"/>
  <c r="E220" i="1"/>
  <c r="E219" i="1"/>
  <c r="K219" i="1" s="1"/>
  <c r="E218" i="1"/>
  <c r="M218" i="1" s="1"/>
  <c r="E217" i="1"/>
  <c r="L217" i="1" s="1"/>
  <c r="E216" i="1"/>
  <c r="E215" i="1"/>
  <c r="I215" i="1" s="1"/>
  <c r="E214" i="1"/>
  <c r="M214" i="1" s="1"/>
  <c r="E213" i="1"/>
  <c r="K213" i="1" s="1"/>
  <c r="E212" i="1"/>
  <c r="E211" i="1"/>
  <c r="O211" i="1" s="1"/>
  <c r="E210" i="1"/>
  <c r="E209" i="1"/>
  <c r="N209" i="1" s="1"/>
  <c r="E208" i="1"/>
  <c r="J208" i="1" s="1"/>
  <c r="E207" i="1"/>
  <c r="G207" i="1" s="1"/>
  <c r="E206" i="1"/>
  <c r="E205" i="1"/>
  <c r="E204" i="1"/>
  <c r="K204" i="1" s="1"/>
  <c r="E203" i="1"/>
  <c r="J203" i="1" s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K186" i="1" s="1"/>
  <c r="E185" i="1"/>
  <c r="J185" i="1" s="1"/>
  <c r="E184" i="1"/>
  <c r="E183" i="1"/>
  <c r="E182" i="1"/>
  <c r="E181" i="1"/>
  <c r="E180" i="1"/>
  <c r="E179" i="1"/>
  <c r="E178" i="1"/>
  <c r="E177" i="1"/>
  <c r="G177" i="1" s="1"/>
  <c r="E176" i="1"/>
  <c r="E175" i="1"/>
  <c r="E174" i="1"/>
  <c r="E173" i="1"/>
  <c r="E172" i="1"/>
  <c r="E171" i="1"/>
  <c r="E170" i="1"/>
  <c r="E169" i="1"/>
  <c r="E168" i="1"/>
  <c r="E167" i="1"/>
  <c r="E166" i="1"/>
  <c r="K166" i="1" s="1"/>
  <c r="E165" i="1"/>
  <c r="G165" i="1" s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I127" i="1" s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J104" i="1" s="1"/>
  <c r="E103" i="1"/>
  <c r="E102" i="1"/>
  <c r="E101" i="1"/>
  <c r="E100" i="1"/>
  <c r="J100" i="1" s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I64" i="1" s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I48" i="1" s="1"/>
  <c r="E47" i="1"/>
  <c r="J47" i="1" s="1"/>
  <c r="E46" i="1"/>
  <c r="E45" i="1"/>
  <c r="E44" i="1"/>
  <c r="E43" i="1"/>
  <c r="K42" i="1"/>
  <c r="J42" i="1"/>
  <c r="I42" i="1"/>
  <c r="H42" i="1"/>
  <c r="E42" i="1"/>
  <c r="G42" i="1" s="1"/>
  <c r="E41" i="1"/>
  <c r="K40" i="1"/>
  <c r="J40" i="1"/>
  <c r="I40" i="1"/>
  <c r="H40" i="1"/>
  <c r="E40" i="1"/>
  <c r="E39" i="1"/>
  <c r="K38" i="1"/>
  <c r="J38" i="1"/>
  <c r="I38" i="1"/>
  <c r="H38" i="1"/>
  <c r="E38" i="1"/>
  <c r="G38" i="1" s="1"/>
  <c r="E37" i="1"/>
  <c r="K36" i="1"/>
  <c r="J36" i="1"/>
  <c r="I36" i="1"/>
  <c r="H36" i="1"/>
  <c r="E36" i="1"/>
  <c r="G36" i="1" s="1"/>
  <c r="E35" i="1"/>
  <c r="E34" i="1"/>
  <c r="E33" i="1"/>
  <c r="K32" i="1"/>
  <c r="J32" i="1"/>
  <c r="I32" i="1"/>
  <c r="H32" i="1"/>
  <c r="E32" i="1"/>
  <c r="G32" i="1" s="1"/>
  <c r="E31" i="1"/>
  <c r="E30" i="1"/>
  <c r="E29" i="1"/>
  <c r="E28" i="1"/>
  <c r="M27" i="1"/>
  <c r="L27" i="1"/>
  <c r="K27" i="1"/>
  <c r="J27" i="1"/>
  <c r="I27" i="1"/>
  <c r="H27" i="1"/>
  <c r="E27" i="1"/>
  <c r="G27" i="1" s="1"/>
  <c r="M26" i="1"/>
  <c r="L26" i="1"/>
  <c r="K26" i="1"/>
  <c r="J26" i="1"/>
  <c r="I26" i="1"/>
  <c r="H26" i="1"/>
  <c r="E26" i="1"/>
  <c r="F18" i="1"/>
  <c r="O16" i="1"/>
  <c r="E13" i="1"/>
  <c r="G820" i="1" l="1"/>
  <c r="H820" i="1"/>
  <c r="J820" i="1"/>
  <c r="M820" i="1"/>
  <c r="I820" i="1"/>
  <c r="N820" i="1"/>
  <c r="O820" i="1"/>
  <c r="O356" i="1"/>
  <c r="J687" i="1"/>
  <c r="K706" i="1"/>
  <c r="M575" i="1"/>
  <c r="O467" i="1"/>
  <c r="N575" i="1"/>
  <c r="I459" i="1"/>
  <c r="L459" i="1"/>
  <c r="M459" i="1"/>
  <c r="I706" i="1"/>
  <c r="O540" i="1"/>
  <c r="O218" i="1"/>
  <c r="N502" i="1"/>
  <c r="K47" i="1"/>
  <c r="L209" i="1"/>
  <c r="I47" i="1"/>
  <c r="N356" i="1"/>
  <c r="O734" i="1"/>
  <c r="O701" i="1"/>
  <c r="K812" i="1"/>
  <c r="I675" i="1"/>
  <c r="L427" i="1"/>
  <c r="I472" i="1"/>
  <c r="K713" i="1"/>
  <c r="O729" i="1"/>
  <c r="M472" i="1"/>
  <c r="K575" i="1"/>
  <c r="K640" i="1"/>
  <c r="L713" i="1"/>
  <c r="N763" i="1"/>
  <c r="M414" i="1"/>
  <c r="O763" i="1"/>
  <c r="N414" i="1"/>
  <c r="M397" i="1"/>
  <c r="G675" i="1"/>
  <c r="F454" i="1"/>
  <c r="N610" i="1"/>
  <c r="O359" i="1"/>
  <c r="L675" i="1"/>
  <c r="I728" i="1"/>
  <c r="I454" i="1"/>
  <c r="L564" i="1"/>
  <c r="O253" i="1"/>
  <c r="H47" i="1"/>
  <c r="O472" i="1"/>
  <c r="L575" i="1"/>
  <c r="M713" i="1"/>
  <c r="O397" i="1"/>
  <c r="I564" i="1"/>
  <c r="K564" i="1"/>
  <c r="F531" i="1"/>
  <c r="L706" i="1"/>
  <c r="I714" i="1"/>
  <c r="J531" i="1"/>
  <c r="J714" i="1"/>
  <c r="O610" i="1"/>
  <c r="K356" i="1"/>
  <c r="K531" i="1"/>
  <c r="N652" i="1"/>
  <c r="K714" i="1"/>
  <c r="J800" i="1"/>
  <c r="L453" i="1"/>
  <c r="M356" i="1"/>
  <c r="O364" i="1"/>
  <c r="M467" i="1"/>
  <c r="L714" i="1"/>
  <c r="N745" i="1"/>
  <c r="M344" i="1"/>
  <c r="O344" i="1"/>
  <c r="L344" i="1"/>
  <c r="N227" i="1"/>
  <c r="I363" i="1"/>
  <c r="O363" i="1"/>
  <c r="K363" i="1"/>
  <c r="H363" i="1"/>
  <c r="K571" i="1"/>
  <c r="I528" i="1"/>
  <c r="H528" i="1"/>
  <c r="N571" i="1"/>
  <c r="G382" i="1"/>
  <c r="L590" i="1"/>
  <c r="O590" i="1"/>
  <c r="K590" i="1"/>
  <c r="M590" i="1"/>
  <c r="H635" i="1"/>
  <c r="F643" i="1"/>
  <c r="F590" i="1"/>
  <c r="I635" i="1"/>
  <c r="H643" i="1"/>
  <c r="I590" i="1"/>
  <c r="M643" i="1"/>
  <c r="L567" i="1"/>
  <c r="N567" i="1"/>
  <c r="K567" i="1"/>
  <c r="J567" i="1"/>
  <c r="H567" i="1"/>
  <c r="G567" i="1"/>
  <c r="O567" i="1"/>
  <c r="M567" i="1"/>
  <c r="I567" i="1"/>
  <c r="H708" i="1"/>
  <c r="F567" i="1"/>
  <c r="M583" i="1"/>
  <c r="N583" i="1"/>
  <c r="O654" i="1"/>
  <c r="N654" i="1"/>
  <c r="M654" i="1"/>
  <c r="J654" i="1"/>
  <c r="G654" i="1"/>
  <c r="K654" i="1"/>
  <c r="H654" i="1"/>
  <c r="I708" i="1"/>
  <c r="G780" i="1"/>
  <c r="M780" i="1"/>
  <c r="L780" i="1"/>
  <c r="K780" i="1"/>
  <c r="O227" i="1"/>
  <c r="F281" i="1"/>
  <c r="H583" i="1"/>
  <c r="O708" i="1"/>
  <c r="I780" i="1"/>
  <c r="F571" i="1"/>
  <c r="O382" i="1"/>
  <c r="L611" i="1"/>
  <c r="K611" i="1"/>
  <c r="G518" i="1"/>
  <c r="F363" i="1"/>
  <c r="H518" i="1"/>
  <c r="G363" i="1"/>
  <c r="O739" i="1"/>
  <c r="M739" i="1"/>
  <c r="G739" i="1"/>
  <c r="G213" i="1"/>
  <c r="N253" i="1"/>
  <c r="I352" i="1"/>
  <c r="M352" i="1"/>
  <c r="N352" i="1"/>
  <c r="F611" i="1"/>
  <c r="J416" i="1"/>
  <c r="H469" i="1"/>
  <c r="H607" i="1"/>
  <c r="G660" i="1"/>
  <c r="N747" i="1"/>
  <c r="K607" i="1"/>
  <c r="H676" i="1"/>
  <c r="M704" i="1"/>
  <c r="O764" i="1"/>
  <c r="K425" i="1"/>
  <c r="N513" i="1"/>
  <c r="M607" i="1"/>
  <c r="F645" i="1"/>
  <c r="I660" i="1"/>
  <c r="I676" i="1"/>
  <c r="H684" i="1"/>
  <c r="I699" i="1"/>
  <c r="H740" i="1"/>
  <c r="I239" i="1"/>
  <c r="L371" i="1"/>
  <c r="H453" i="1"/>
  <c r="L621" i="1"/>
  <c r="G645" i="1"/>
  <c r="J650" i="1"/>
  <c r="N660" i="1"/>
  <c r="K684" i="1"/>
  <c r="I740" i="1"/>
  <c r="I209" i="1"/>
  <c r="J359" i="1"/>
  <c r="M371" i="1"/>
  <c r="K458" i="1"/>
  <c r="L530" i="1"/>
  <c r="K574" i="1"/>
  <c r="H585" i="1"/>
  <c r="J613" i="1"/>
  <c r="O630" i="1"/>
  <c r="H645" i="1"/>
  <c r="O660" i="1"/>
  <c r="K676" i="1"/>
  <c r="J734" i="1"/>
  <c r="J209" i="1"/>
  <c r="M239" i="1"/>
  <c r="K322" i="1"/>
  <c r="L359" i="1"/>
  <c r="J364" i="1"/>
  <c r="O371" i="1"/>
  <c r="J453" i="1"/>
  <c r="K522" i="1"/>
  <c r="L574" i="1"/>
  <c r="L578" i="1"/>
  <c r="I645" i="1"/>
  <c r="N650" i="1"/>
  <c r="L692" i="1"/>
  <c r="L734" i="1"/>
  <c r="G800" i="1"/>
  <c r="F660" i="1"/>
  <c r="K208" i="1"/>
  <c r="M221" i="1"/>
  <c r="L598" i="1"/>
  <c r="I704" i="1"/>
  <c r="M764" i="1"/>
  <c r="N221" i="1"/>
  <c r="G239" i="1"/>
  <c r="M513" i="1"/>
  <c r="H650" i="1"/>
  <c r="F684" i="1"/>
  <c r="H699" i="1"/>
  <c r="F716" i="1"/>
  <c r="O221" i="1"/>
  <c r="H239" i="1"/>
  <c r="L377" i="1"/>
  <c r="G464" i="1"/>
  <c r="I650" i="1"/>
  <c r="F209" i="1"/>
  <c r="I359" i="1"/>
  <c r="G411" i="1"/>
  <c r="J458" i="1"/>
  <c r="H578" i="1"/>
  <c r="N607" i="1"/>
  <c r="N630" i="1"/>
  <c r="M699" i="1"/>
  <c r="L239" i="1"/>
  <c r="I364" i="1"/>
  <c r="I453" i="1"/>
  <c r="O607" i="1"/>
  <c r="M650" i="1"/>
  <c r="M684" i="1"/>
  <c r="K209" i="1"/>
  <c r="L322" i="1"/>
  <c r="K453" i="1"/>
  <c r="H564" i="1"/>
  <c r="O574" i="1"/>
  <c r="J645" i="1"/>
  <c r="H706" i="1"/>
  <c r="M734" i="1"/>
  <c r="H800" i="1"/>
  <c r="M453" i="1"/>
  <c r="H593" i="1"/>
  <c r="I701" i="1"/>
  <c r="G819" i="1"/>
  <c r="L323" i="1"/>
  <c r="I540" i="1"/>
  <c r="N593" i="1"/>
  <c r="O645" i="1"/>
  <c r="H819" i="1"/>
  <c r="F218" i="1"/>
  <c r="M259" i="1"/>
  <c r="M323" i="1"/>
  <c r="N331" i="1"/>
  <c r="H356" i="1"/>
  <c r="L372" i="1"/>
  <c r="I397" i="1"/>
  <c r="G414" i="1"/>
  <c r="N459" i="1"/>
  <c r="G467" i="1"/>
  <c r="O531" i="1"/>
  <c r="K540" i="1"/>
  <c r="G575" i="1"/>
  <c r="L656" i="1"/>
  <c r="O686" i="1"/>
  <c r="L701" i="1"/>
  <c r="I729" i="1"/>
  <c r="M761" i="1"/>
  <c r="N768" i="1"/>
  <c r="K794" i="1"/>
  <c r="K645" i="1"/>
  <c r="M209" i="1"/>
  <c r="L331" i="1"/>
  <c r="F356" i="1"/>
  <c r="J372" i="1"/>
  <c r="O579" i="1"/>
  <c r="N645" i="1"/>
  <c r="L259" i="1"/>
  <c r="F467" i="1"/>
  <c r="O481" i="1"/>
  <c r="F575" i="1"/>
  <c r="L218" i="1"/>
  <c r="N259" i="1"/>
  <c r="L316" i="1"/>
  <c r="O323" i="1"/>
  <c r="O331" i="1"/>
  <c r="I356" i="1"/>
  <c r="O372" i="1"/>
  <c r="K397" i="1"/>
  <c r="H414" i="1"/>
  <c r="I421" i="1"/>
  <c r="H467" i="1"/>
  <c r="M540" i="1"/>
  <c r="H575" i="1"/>
  <c r="H652" i="1"/>
  <c r="M701" i="1"/>
  <c r="L729" i="1"/>
  <c r="O768" i="1"/>
  <c r="L794" i="1"/>
  <c r="G397" i="1"/>
  <c r="M331" i="1"/>
  <c r="G356" i="1"/>
  <c r="H397" i="1"/>
  <c r="H686" i="1"/>
  <c r="K701" i="1"/>
  <c r="G794" i="1"/>
  <c r="G47" i="1"/>
  <c r="O259" i="1"/>
  <c r="J356" i="1"/>
  <c r="I381" i="1"/>
  <c r="L397" i="1"/>
  <c r="N421" i="1"/>
  <c r="N540" i="1"/>
  <c r="K646" i="1"/>
  <c r="N701" i="1"/>
  <c r="G812" i="1"/>
  <c r="F820" i="1"/>
  <c r="F391" i="1"/>
  <c r="M391" i="1"/>
  <c r="M799" i="1"/>
  <c r="O799" i="1"/>
  <c r="K799" i="1"/>
  <c r="J799" i="1"/>
  <c r="I269" i="1"/>
  <c r="J269" i="1"/>
  <c r="N269" i="1"/>
  <c r="L391" i="1"/>
  <c r="F444" i="1"/>
  <c r="N391" i="1"/>
  <c r="K398" i="1"/>
  <c r="H398" i="1"/>
  <c r="O398" i="1"/>
  <c r="N398" i="1"/>
  <c r="L398" i="1"/>
  <c r="M278" i="1"/>
  <c r="L444" i="1"/>
  <c r="G565" i="1"/>
  <c r="L817" i="1"/>
  <c r="M444" i="1"/>
  <c r="H565" i="1"/>
  <c r="I327" i="1"/>
  <c r="O552" i="1"/>
  <c r="F552" i="1"/>
  <c r="N565" i="1"/>
  <c r="O623" i="1"/>
  <c r="J623" i="1"/>
  <c r="I639" i="1"/>
  <c r="I65" i="1"/>
  <c r="K65" i="1"/>
  <c r="J165" i="1"/>
  <c r="I165" i="1"/>
  <c r="H165" i="1"/>
  <c r="O367" i="1"/>
  <c r="I367" i="1"/>
  <c r="L367" i="1"/>
  <c r="H367" i="1"/>
  <c r="J538" i="1"/>
  <c r="O565" i="1"/>
  <c r="G602" i="1"/>
  <c r="F602" i="1"/>
  <c r="F623" i="1"/>
  <c r="J639" i="1"/>
  <c r="I667" i="1"/>
  <c r="H667" i="1"/>
  <c r="O682" i="1"/>
  <c r="N682" i="1"/>
  <c r="L787" i="1"/>
  <c r="N787" i="1"/>
  <c r="H795" i="1"/>
  <c r="O795" i="1"/>
  <c r="L795" i="1"/>
  <c r="J795" i="1"/>
  <c r="I795" i="1"/>
  <c r="F527" i="1"/>
  <c r="F514" i="1"/>
  <c r="I444" i="1"/>
  <c r="M456" i="1"/>
  <c r="N289" i="1"/>
  <c r="M289" i="1"/>
  <c r="O289" i="1"/>
  <c r="H48" i="1"/>
  <c r="G48" i="1"/>
  <c r="O290" i="1"/>
  <c r="N290" i="1"/>
  <c r="F290" i="1"/>
  <c r="M367" i="1"/>
  <c r="N425" i="1"/>
  <c r="M425" i="1"/>
  <c r="O425" i="1"/>
  <c r="H478" i="1"/>
  <c r="N478" i="1"/>
  <c r="M478" i="1"/>
  <c r="J496" i="1"/>
  <c r="I496" i="1"/>
  <c r="G496" i="1"/>
  <c r="F545" i="1"/>
  <c r="M545" i="1"/>
  <c r="L545" i="1"/>
  <c r="K639" i="1"/>
  <c r="J667" i="1"/>
  <c r="G682" i="1"/>
  <c r="K669" i="1"/>
  <c r="I669" i="1"/>
  <c r="H460" i="1"/>
  <c r="L799" i="1"/>
  <c r="I301" i="1"/>
  <c r="F246" i="1"/>
  <c r="K246" i="1"/>
  <c r="J246" i="1"/>
  <c r="H216" i="1"/>
  <c r="M216" i="1"/>
  <c r="L216" i="1"/>
  <c r="J216" i="1"/>
  <c r="I216" i="1"/>
  <c r="K216" i="1"/>
  <c r="O216" i="1"/>
  <c r="G216" i="1"/>
  <c r="M437" i="1"/>
  <c r="M817" i="1"/>
  <c r="L639" i="1"/>
  <c r="H669" i="1"/>
  <c r="K520" i="1"/>
  <c r="K391" i="1"/>
  <c r="K269" i="1"/>
  <c r="I456" i="1"/>
  <c r="J817" i="1"/>
  <c r="K817" i="1"/>
  <c r="L246" i="1"/>
  <c r="O231" i="1"/>
  <c r="J303" i="1"/>
  <c r="N801" i="1"/>
  <c r="I801" i="1"/>
  <c r="M801" i="1"/>
  <c r="N312" i="1"/>
  <c r="M312" i="1"/>
  <c r="N622" i="1"/>
  <c r="L622" i="1"/>
  <c r="I622" i="1"/>
  <c r="G622" i="1"/>
  <c r="O403" i="1"/>
  <c r="H403" i="1"/>
  <c r="O418" i="1"/>
  <c r="N418" i="1"/>
  <c r="M283" i="1"/>
  <c r="L283" i="1"/>
  <c r="O283" i="1"/>
  <c r="G419" i="1"/>
  <c r="L419" i="1"/>
  <c r="N419" i="1"/>
  <c r="K419" i="1"/>
  <c r="I419" i="1"/>
  <c r="O547" i="1"/>
  <c r="M547" i="1"/>
  <c r="H547" i="1"/>
  <c r="J112" i="1"/>
  <c r="I112" i="1"/>
  <c r="H112" i="1"/>
  <c r="G112" i="1"/>
  <c r="K112" i="1"/>
  <c r="I214" i="1"/>
  <c r="L214" i="1"/>
  <c r="K214" i="1"/>
  <c r="J214" i="1"/>
  <c r="N283" i="1"/>
  <c r="O358" i="1"/>
  <c r="J370" i="1"/>
  <c r="L370" i="1"/>
  <c r="K370" i="1"/>
  <c r="I370" i="1"/>
  <c r="O370" i="1"/>
  <c r="N370" i="1"/>
  <c r="M370" i="1"/>
  <c r="O419" i="1"/>
  <c r="F520" i="1"/>
  <c r="F370" i="1"/>
  <c r="G527" i="1"/>
  <c r="J736" i="1"/>
  <c r="K736" i="1"/>
  <c r="I736" i="1"/>
  <c r="O736" i="1"/>
  <c r="L765" i="1"/>
  <c r="G765" i="1"/>
  <c r="N214" i="1"/>
  <c r="N340" i="1"/>
  <c r="M340" i="1"/>
  <c r="G370" i="1"/>
  <c r="L420" i="1"/>
  <c r="J420" i="1"/>
  <c r="I420" i="1"/>
  <c r="G420" i="1"/>
  <c r="M420" i="1"/>
  <c r="F420" i="1"/>
  <c r="N444" i="1"/>
  <c r="O444" i="1"/>
  <c r="G514" i="1"/>
  <c r="L520" i="1"/>
  <c r="J527" i="1"/>
  <c r="J572" i="1"/>
  <c r="F715" i="1"/>
  <c r="M715" i="1"/>
  <c r="L715" i="1"/>
  <c r="O715" i="1"/>
  <c r="N715" i="1"/>
  <c r="K715" i="1"/>
  <c r="I715" i="1"/>
  <c r="H715" i="1"/>
  <c r="G736" i="1"/>
  <c r="F765" i="1"/>
  <c r="O214" i="1"/>
  <c r="H340" i="1"/>
  <c r="H370" i="1"/>
  <c r="K514" i="1"/>
  <c r="K527" i="1"/>
  <c r="M572" i="1"/>
  <c r="G711" i="1"/>
  <c r="N711" i="1"/>
  <c r="M711" i="1"/>
  <c r="I711" i="1"/>
  <c r="G715" i="1"/>
  <c r="H736" i="1"/>
  <c r="L742" i="1"/>
  <c r="I742" i="1"/>
  <c r="H750" i="1"/>
  <c r="G294" i="1"/>
  <c r="M294" i="1"/>
  <c r="K294" i="1"/>
  <c r="J294" i="1"/>
  <c r="I340" i="1"/>
  <c r="M406" i="1"/>
  <c r="I428" i="1"/>
  <c r="H428" i="1"/>
  <c r="G428" i="1"/>
  <c r="H456" i="1"/>
  <c r="I461" i="1"/>
  <c r="M461" i="1"/>
  <c r="L461" i="1"/>
  <c r="O461" i="1"/>
  <c r="K461" i="1"/>
  <c r="F482" i="1"/>
  <c r="O482" i="1"/>
  <c r="G482" i="1"/>
  <c r="H482" i="1"/>
  <c r="K482" i="1"/>
  <c r="J482" i="1"/>
  <c r="L482" i="1"/>
  <c r="M514" i="1"/>
  <c r="M558" i="1"/>
  <c r="H558" i="1"/>
  <c r="G558" i="1"/>
  <c r="F558" i="1"/>
  <c r="O711" i="1"/>
  <c r="J715" i="1"/>
  <c r="L736" i="1"/>
  <c r="F742" i="1"/>
  <c r="L269" i="1"/>
  <c r="I278" i="1"/>
  <c r="N278" i="1"/>
  <c r="K278" i="1"/>
  <c r="H294" i="1"/>
  <c r="O391" i="1"/>
  <c r="G461" i="1"/>
  <c r="L565" i="1"/>
  <c r="K565" i="1"/>
  <c r="I620" i="1"/>
  <c r="J620" i="1"/>
  <c r="H620" i="1"/>
  <c r="G620" i="1"/>
  <c r="O620" i="1"/>
  <c r="M620" i="1"/>
  <c r="L620" i="1"/>
  <c r="N620" i="1"/>
  <c r="L731" i="1"/>
  <c r="O731" i="1"/>
  <c r="N731" i="1"/>
  <c r="M736" i="1"/>
  <c r="I246" i="1"/>
  <c r="M269" i="1"/>
  <c r="O340" i="1"/>
  <c r="L437" i="1"/>
  <c r="K444" i="1"/>
  <c r="J456" i="1"/>
  <c r="J461" i="1"/>
  <c r="I509" i="1"/>
  <c r="M712" i="1"/>
  <c r="K712" i="1"/>
  <c r="I712" i="1"/>
  <c r="G712" i="1"/>
  <c r="G731" i="1"/>
  <c r="N736" i="1"/>
  <c r="O269" i="1"/>
  <c r="O294" i="1"/>
  <c r="F712" i="1"/>
  <c r="K731" i="1"/>
  <c r="F255" i="1"/>
  <c r="N327" i="1"/>
  <c r="L327" i="1"/>
  <c r="K327" i="1"/>
  <c r="H658" i="1"/>
  <c r="J712" i="1"/>
  <c r="O726" i="1"/>
  <c r="N726" i="1"/>
  <c r="L726" i="1"/>
  <c r="M726" i="1"/>
  <c r="G255" i="1"/>
  <c r="H327" i="1"/>
  <c r="N378" i="1"/>
  <c r="M378" i="1"/>
  <c r="K378" i="1"/>
  <c r="L378" i="1"/>
  <c r="I565" i="1"/>
  <c r="J658" i="1"/>
  <c r="L694" i="1"/>
  <c r="K694" i="1"/>
  <c r="I726" i="1"/>
  <c r="H255" i="1"/>
  <c r="K303" i="1"/>
  <c r="I378" i="1"/>
  <c r="L561" i="1"/>
  <c r="J561" i="1"/>
  <c r="J565" i="1"/>
  <c r="G639" i="1"/>
  <c r="F639" i="1"/>
  <c r="N639" i="1"/>
  <c r="M639" i="1"/>
  <c r="F694" i="1"/>
  <c r="K726" i="1"/>
  <c r="J255" i="1"/>
  <c r="F296" i="1"/>
  <c r="N296" i="1"/>
  <c r="L303" i="1"/>
  <c r="M327" i="1"/>
  <c r="J378" i="1"/>
  <c r="F561" i="1"/>
  <c r="M565" i="1"/>
  <c r="H639" i="1"/>
  <c r="N644" i="1"/>
  <c r="M644" i="1"/>
  <c r="G694" i="1"/>
  <c r="L296" i="1"/>
  <c r="O250" i="1"/>
  <c r="G250" i="1"/>
  <c r="H250" i="1"/>
  <c r="M539" i="1"/>
  <c r="K539" i="1"/>
  <c r="G539" i="1"/>
  <c r="F539" i="1"/>
  <c r="J48" i="1"/>
  <c r="I242" i="1"/>
  <c r="N242" i="1"/>
  <c r="O242" i="1"/>
  <c r="L242" i="1"/>
  <c r="L291" i="1"/>
  <c r="K291" i="1"/>
  <c r="M227" i="1"/>
  <c r="K242" i="1"/>
  <c r="I291" i="1"/>
  <c r="I357" i="1"/>
  <c r="M373" i="1"/>
  <c r="H373" i="1"/>
  <c r="O373" i="1"/>
  <c r="I373" i="1"/>
  <c r="L373" i="1"/>
  <c r="G373" i="1"/>
  <c r="F373" i="1"/>
  <c r="G403" i="1"/>
  <c r="M418" i="1"/>
  <c r="N472" i="1"/>
  <c r="H472" i="1"/>
  <c r="G472" i="1"/>
  <c r="K472" i="1"/>
  <c r="J472" i="1"/>
  <c r="G479" i="1"/>
  <c r="F555" i="1"/>
  <c r="L555" i="1"/>
  <c r="K555" i="1"/>
  <c r="G676" i="1"/>
  <c r="F676" i="1"/>
  <c r="L676" i="1"/>
  <c r="I689" i="1"/>
  <c r="M432" i="1"/>
  <c r="F609" i="1"/>
  <c r="M211" i="1"/>
  <c r="I280" i="1"/>
  <c r="F343" i="1"/>
  <c r="O490" i="1"/>
  <c r="O511" i="1"/>
  <c r="G536" i="1"/>
  <c r="N570" i="1"/>
  <c r="N596" i="1"/>
  <c r="I609" i="1"/>
  <c r="L659" i="1"/>
  <c r="O678" i="1"/>
  <c r="M785" i="1"/>
  <c r="L785" i="1"/>
  <c r="L797" i="1"/>
  <c r="L229" i="1"/>
  <c r="J280" i="1"/>
  <c r="L285" i="1"/>
  <c r="H292" i="1"/>
  <c r="L329" i="1"/>
  <c r="H343" i="1"/>
  <c r="M365" i="1"/>
  <c r="N427" i="1"/>
  <c r="O427" i="1"/>
  <c r="M427" i="1"/>
  <c r="N440" i="1"/>
  <c r="L440" i="1"/>
  <c r="O498" i="1"/>
  <c r="L498" i="1"/>
  <c r="I498" i="1"/>
  <c r="L505" i="1"/>
  <c r="N505" i="1"/>
  <c r="G505" i="1"/>
  <c r="F505" i="1"/>
  <c r="H536" i="1"/>
  <c r="N556" i="1"/>
  <c r="J579" i="1"/>
  <c r="M609" i="1"/>
  <c r="J655" i="1"/>
  <c r="I655" i="1"/>
  <c r="N655" i="1"/>
  <c r="M655" i="1"/>
  <c r="M659" i="1"/>
  <c r="I690" i="1"/>
  <c r="M721" i="1"/>
  <c r="I721" i="1"/>
  <c r="F785" i="1"/>
  <c r="K792" i="1"/>
  <c r="N797" i="1"/>
  <c r="O797" i="1"/>
  <c r="K457" i="1"/>
  <c r="G457" i="1"/>
  <c r="F457" i="1"/>
  <c r="G596" i="1"/>
  <c r="G229" i="1"/>
  <c r="F690" i="1"/>
  <c r="G292" i="1"/>
  <c r="F365" i="1"/>
  <c r="I517" i="1"/>
  <c r="G517" i="1"/>
  <c r="H556" i="1"/>
  <c r="O566" i="1"/>
  <c r="H579" i="1"/>
  <c r="M603" i="1"/>
  <c r="I665" i="1"/>
  <c r="H665" i="1"/>
  <c r="O665" i="1"/>
  <c r="N665" i="1"/>
  <c r="L665" i="1"/>
  <c r="M665" i="1"/>
  <c r="J665" i="1"/>
  <c r="G665" i="1"/>
  <c r="G690" i="1"/>
  <c r="F792" i="1"/>
  <c r="K280" i="1"/>
  <c r="O285" i="1"/>
  <c r="O329" i="1"/>
  <c r="O388" i="1"/>
  <c r="K388" i="1"/>
  <c r="J388" i="1"/>
  <c r="N388" i="1"/>
  <c r="M388" i="1"/>
  <c r="H388" i="1"/>
  <c r="G388" i="1"/>
  <c r="O416" i="1"/>
  <c r="N416" i="1"/>
  <c r="G421" i="1"/>
  <c r="F427" i="1"/>
  <c r="G498" i="1"/>
  <c r="I505" i="1"/>
  <c r="N536" i="1"/>
  <c r="K579" i="1"/>
  <c r="G585" i="1"/>
  <c r="H655" i="1"/>
  <c r="N659" i="1"/>
  <c r="K665" i="1"/>
  <c r="G686" i="1"/>
  <c r="H721" i="1"/>
  <c r="I785" i="1"/>
  <c r="L792" i="1"/>
  <c r="F804" i="1"/>
  <c r="O804" i="1"/>
  <c r="M804" i="1"/>
  <c r="I804" i="1"/>
  <c r="G804" i="1"/>
  <c r="M811" i="1"/>
  <c r="K211" i="1"/>
  <c r="N211" i="1"/>
  <c r="I596" i="1"/>
  <c r="J785" i="1"/>
  <c r="F797" i="1"/>
  <c r="G797" i="1"/>
  <c r="G155" i="1"/>
  <c r="K155" i="1"/>
  <c r="H155" i="1"/>
  <c r="N280" i="1"/>
  <c r="I388" i="1"/>
  <c r="K416" i="1"/>
  <c r="K421" i="1"/>
  <c r="H427" i="1"/>
  <c r="N492" i="1"/>
  <c r="M492" i="1"/>
  <c r="M498" i="1"/>
  <c r="M579" i="1"/>
  <c r="L585" i="1"/>
  <c r="F598" i="1"/>
  <c r="J598" i="1"/>
  <c r="H598" i="1"/>
  <c r="G646" i="1"/>
  <c r="F652" i="1"/>
  <c r="K652" i="1"/>
  <c r="J652" i="1"/>
  <c r="O652" i="1"/>
  <c r="M652" i="1"/>
  <c r="L652" i="1"/>
  <c r="L655" i="1"/>
  <c r="K686" i="1"/>
  <c r="K785" i="1"/>
  <c r="K659" i="1"/>
  <c r="H659" i="1"/>
  <c r="G659" i="1"/>
  <c r="O659" i="1"/>
  <c r="L677" i="1"/>
  <c r="K677" i="1"/>
  <c r="M677" i="1"/>
  <c r="J677" i="1"/>
  <c r="G677" i="1"/>
  <c r="I677" i="1"/>
  <c r="K229" i="1"/>
  <c r="O229" i="1"/>
  <c r="N229" i="1"/>
  <c r="I229" i="1"/>
  <c r="I263" i="1"/>
  <c r="O263" i="1"/>
  <c r="M263" i="1"/>
  <c r="L263" i="1"/>
  <c r="M511" i="1"/>
  <c r="K511" i="1"/>
  <c r="I511" i="1"/>
  <c r="H511" i="1"/>
  <c r="F566" i="1"/>
  <c r="J566" i="1"/>
  <c r="H566" i="1"/>
  <c r="H626" i="1"/>
  <c r="G626" i="1"/>
  <c r="N626" i="1"/>
  <c r="F229" i="1"/>
  <c r="G439" i="1"/>
  <c r="I462" i="1"/>
  <c r="G462" i="1"/>
  <c r="F462" i="1"/>
  <c r="G511" i="1"/>
  <c r="G566" i="1"/>
  <c r="G570" i="1"/>
  <c r="K570" i="1"/>
  <c r="J570" i="1"/>
  <c r="I570" i="1"/>
  <c r="H570" i="1"/>
  <c r="L609" i="1"/>
  <c r="J609" i="1"/>
  <c r="K626" i="1"/>
  <c r="I659" i="1"/>
  <c r="N690" i="1"/>
  <c r="M690" i="1"/>
  <c r="O690" i="1"/>
  <c r="O752" i="1"/>
  <c r="N752" i="1"/>
  <c r="M752" i="1"/>
  <c r="K203" i="1"/>
  <c r="H280" i="1"/>
  <c r="I285" i="1"/>
  <c r="N292" i="1"/>
  <c r="M292" i="1"/>
  <c r="L399" i="1"/>
  <c r="K399" i="1"/>
  <c r="I399" i="1"/>
  <c r="O432" i="1"/>
  <c r="J462" i="1"/>
  <c r="K556" i="1"/>
  <c r="I556" i="1"/>
  <c r="F570" i="1"/>
  <c r="J659" i="1"/>
  <c r="L733" i="1"/>
  <c r="O733" i="1"/>
  <c r="H792" i="1"/>
  <c r="J792" i="1"/>
  <c r="I792" i="1"/>
  <c r="H229" i="1"/>
  <c r="K285" i="1"/>
  <c r="I253" i="1"/>
  <c r="K253" i="1"/>
  <c r="J253" i="1"/>
  <c r="L280" i="1"/>
  <c r="L292" i="1"/>
  <c r="I395" i="1"/>
  <c r="F395" i="1"/>
  <c r="I447" i="1"/>
  <c r="H447" i="1"/>
  <c r="F447" i="1"/>
  <c r="L579" i="1"/>
  <c r="O609" i="1"/>
  <c r="J155" i="1"/>
  <c r="J213" i="1"/>
  <c r="H213" i="1"/>
  <c r="L213" i="1"/>
  <c r="K218" i="1"/>
  <c r="N218" i="1"/>
  <c r="I218" i="1"/>
  <c r="H218" i="1"/>
  <c r="G218" i="1"/>
  <c r="M253" i="1"/>
  <c r="K259" i="1"/>
  <c r="O280" i="1"/>
  <c r="O300" i="1"/>
  <c r="M300" i="1"/>
  <c r="M363" i="1"/>
  <c r="L363" i="1"/>
  <c r="L388" i="1"/>
  <c r="L416" i="1"/>
  <c r="I427" i="1"/>
  <c r="F492" i="1"/>
  <c r="N498" i="1"/>
  <c r="G525" i="1"/>
  <c r="N579" i="1"/>
  <c r="G598" i="1"/>
  <c r="G652" i="1"/>
  <c r="O655" i="1"/>
  <c r="O785" i="1"/>
  <c r="L528" i="1"/>
  <c r="K528" i="1"/>
  <c r="O687" i="1"/>
  <c r="I687" i="1"/>
  <c r="H687" i="1"/>
  <c r="O209" i="1"/>
  <c r="H209" i="1"/>
  <c r="G209" i="1"/>
  <c r="J322" i="1"/>
  <c r="M359" i="1"/>
  <c r="K359" i="1"/>
  <c r="F528" i="1"/>
  <c r="G593" i="1"/>
  <c r="M610" i="1"/>
  <c r="K610" i="1"/>
  <c r="F635" i="1"/>
  <c r="F687" i="1"/>
  <c r="G708" i="1"/>
  <c r="G728" i="1"/>
  <c r="G761" i="1"/>
  <c r="F761" i="1"/>
  <c r="N316" i="1"/>
  <c r="K316" i="1"/>
  <c r="N322" i="1"/>
  <c r="H364" i="1"/>
  <c r="M364" i="1"/>
  <c r="L364" i="1"/>
  <c r="J528" i="1"/>
  <c r="K635" i="1"/>
  <c r="H640" i="1"/>
  <c r="G640" i="1"/>
  <c r="K687" i="1"/>
  <c r="I692" i="1"/>
  <c r="H692" i="1"/>
  <c r="F692" i="1"/>
  <c r="J708" i="1"/>
  <c r="H746" i="1"/>
  <c r="G746" i="1"/>
  <c r="N761" i="1"/>
  <c r="N813" i="1"/>
  <c r="I819" i="1"/>
  <c r="H69" i="1"/>
  <c r="K69" i="1"/>
  <c r="I69" i="1"/>
  <c r="I316" i="1"/>
  <c r="F364" i="1"/>
  <c r="L436" i="1"/>
  <c r="N436" i="1"/>
  <c r="K436" i="1"/>
  <c r="L481" i="1"/>
  <c r="N528" i="1"/>
  <c r="F540" i="1"/>
  <c r="F574" i="1"/>
  <c r="O578" i="1"/>
  <c r="M578" i="1"/>
  <c r="L635" i="1"/>
  <c r="I640" i="1"/>
  <c r="F650" i="1"/>
  <c r="L650" i="1"/>
  <c r="K650" i="1"/>
  <c r="L687" i="1"/>
  <c r="J692" i="1"/>
  <c r="F699" i="1"/>
  <c r="K708" i="1"/>
  <c r="F713" i="1"/>
  <c r="H713" i="1"/>
  <c r="G713" i="1"/>
  <c r="F746" i="1"/>
  <c r="O761" i="1"/>
  <c r="N806" i="1"/>
  <c r="O806" i="1"/>
  <c r="O767" i="1"/>
  <c r="H767" i="1"/>
  <c r="N767" i="1"/>
  <c r="J69" i="1"/>
  <c r="K239" i="1"/>
  <c r="O239" i="1"/>
  <c r="F239" i="1"/>
  <c r="J316" i="1"/>
  <c r="G364" i="1"/>
  <c r="I372" i="1"/>
  <c r="H372" i="1"/>
  <c r="I436" i="1"/>
  <c r="G494" i="1"/>
  <c r="O528" i="1"/>
  <c r="F578" i="1"/>
  <c r="L583" i="1"/>
  <c r="K583" i="1"/>
  <c r="J640" i="1"/>
  <c r="G650" i="1"/>
  <c r="M687" i="1"/>
  <c r="K692" i="1"/>
  <c r="L708" i="1"/>
  <c r="J713" i="1"/>
  <c r="K724" i="1"/>
  <c r="J724" i="1"/>
  <c r="I724" i="1"/>
  <c r="O740" i="1"/>
  <c r="K740" i="1"/>
  <c r="N746" i="1"/>
  <c r="M806" i="1"/>
  <c r="L513" i="1"/>
  <c r="H513" i="1"/>
  <c r="N687" i="1"/>
  <c r="F812" i="1"/>
  <c r="H707" i="1"/>
  <c r="H331" i="1"/>
  <c r="F382" i="1"/>
  <c r="H621" i="1"/>
  <c r="N274" i="1"/>
  <c r="L274" i="1"/>
  <c r="M274" i="1"/>
  <c r="K274" i="1"/>
  <c r="G274" i="1"/>
  <c r="J274" i="1"/>
  <c r="I274" i="1"/>
  <c r="H274" i="1"/>
  <c r="N500" i="1"/>
  <c r="M500" i="1"/>
  <c r="O500" i="1"/>
  <c r="L500" i="1"/>
  <c r="K500" i="1"/>
  <c r="H500" i="1"/>
  <c r="F500" i="1"/>
  <c r="G222" i="1"/>
  <c r="G348" i="1"/>
  <c r="F450" i="1"/>
  <c r="I470" i="1"/>
  <c r="G475" i="1"/>
  <c r="F559" i="1"/>
  <c r="K580" i="1"/>
  <c r="F615" i="1"/>
  <c r="J670" i="1"/>
  <c r="I670" i="1"/>
  <c r="O670" i="1"/>
  <c r="N670" i="1"/>
  <c r="M670" i="1"/>
  <c r="L670" i="1"/>
  <c r="K670" i="1"/>
  <c r="H670" i="1"/>
  <c r="H788" i="1"/>
  <c r="J306" i="1"/>
  <c r="H306" i="1"/>
  <c r="N306" i="1"/>
  <c r="M306" i="1"/>
  <c r="L306" i="1"/>
  <c r="K306" i="1"/>
  <c r="G306" i="1"/>
  <c r="F306" i="1"/>
  <c r="H559" i="1"/>
  <c r="F670" i="1"/>
  <c r="L237" i="1"/>
  <c r="O268" i="1"/>
  <c r="N268" i="1"/>
  <c r="J423" i="1"/>
  <c r="L475" i="1"/>
  <c r="H661" i="1"/>
  <c r="G661" i="1"/>
  <c r="F661" i="1"/>
  <c r="N661" i="1"/>
  <c r="G223" i="1"/>
  <c r="N223" i="1"/>
  <c r="O223" i="1"/>
  <c r="L223" i="1"/>
  <c r="H223" i="1"/>
  <c r="K223" i="1"/>
  <c r="J223" i="1"/>
  <c r="I223" i="1"/>
  <c r="M237" i="1"/>
  <c r="L251" i="1"/>
  <c r="G298" i="1"/>
  <c r="F485" i="1"/>
  <c r="H529" i="1"/>
  <c r="O529" i="1"/>
  <c r="I529" i="1"/>
  <c r="N529" i="1"/>
  <c r="J698" i="1"/>
  <c r="M240" i="1"/>
  <c r="O240" i="1"/>
  <c r="J286" i="1"/>
  <c r="F334" i="1"/>
  <c r="F375" i="1"/>
  <c r="I445" i="1"/>
  <c r="F529" i="1"/>
  <c r="L662" i="1"/>
  <c r="I662" i="1"/>
  <c r="J683" i="1"/>
  <c r="F683" i="1"/>
  <c r="H735" i="1"/>
  <c r="K735" i="1"/>
  <c r="O779" i="1"/>
  <c r="I779" i="1"/>
  <c r="G779" i="1"/>
  <c r="F779" i="1"/>
  <c r="J204" i="1"/>
  <c r="N251" i="1"/>
  <c r="F385" i="1"/>
  <c r="K442" i="1"/>
  <c r="M234" i="1"/>
  <c r="K234" i="1"/>
  <c r="L234" i="1"/>
  <c r="J234" i="1"/>
  <c r="H234" i="1"/>
  <c r="F234" i="1"/>
  <c r="I234" i="1"/>
  <c r="G234" i="1"/>
  <c r="H244" i="1"/>
  <c r="K298" i="1"/>
  <c r="J366" i="1"/>
  <c r="I366" i="1"/>
  <c r="L442" i="1"/>
  <c r="O563" i="1"/>
  <c r="G563" i="1"/>
  <c r="N563" i="1"/>
  <c r="M586" i="1"/>
  <c r="O586" i="1"/>
  <c r="M604" i="1"/>
  <c r="L604" i="1"/>
  <c r="I717" i="1"/>
  <c r="H717" i="1"/>
  <c r="O717" i="1"/>
  <c r="L735" i="1"/>
  <c r="F366" i="1"/>
  <c r="H417" i="1"/>
  <c r="O442" i="1"/>
  <c r="F503" i="1"/>
  <c r="K529" i="1"/>
  <c r="I560" i="1"/>
  <c r="F600" i="1"/>
  <c r="F628" i="1"/>
  <c r="F679" i="1"/>
  <c r="J717" i="1"/>
  <c r="H743" i="1"/>
  <c r="G228" i="1"/>
  <c r="J349" i="1"/>
  <c r="I349" i="1"/>
  <c r="N349" i="1"/>
  <c r="O349" i="1"/>
  <c r="M349" i="1"/>
  <c r="L349" i="1"/>
  <c r="K349" i="1"/>
  <c r="H349" i="1"/>
  <c r="G349" i="1"/>
  <c r="J560" i="1"/>
  <c r="G600" i="1"/>
  <c r="K217" i="1"/>
  <c r="H230" i="1"/>
  <c r="G238" i="1"/>
  <c r="L240" i="1"/>
  <c r="G265" i="1"/>
  <c r="F273" i="1"/>
  <c r="J277" i="1"/>
  <c r="F284" i="1"/>
  <c r="J308" i="1"/>
  <c r="F349" i="1"/>
  <c r="N389" i="1"/>
  <c r="M389" i="1"/>
  <c r="K408" i="1"/>
  <c r="L417" i="1"/>
  <c r="J493" i="1"/>
  <c r="N493" i="1"/>
  <c r="O493" i="1"/>
  <c r="M493" i="1"/>
  <c r="L493" i="1"/>
  <c r="K493" i="1"/>
  <c r="I493" i="1"/>
  <c r="H493" i="1"/>
  <c r="G493" i="1"/>
  <c r="F493" i="1"/>
  <c r="I503" i="1"/>
  <c r="M529" i="1"/>
  <c r="O550" i="1"/>
  <c r="F550" i="1"/>
  <c r="J550" i="1"/>
  <c r="I550" i="1"/>
  <c r="K560" i="1"/>
  <c r="J586" i="1"/>
  <c r="H600" i="1"/>
  <c r="H624" i="1"/>
  <c r="J628" i="1"/>
  <c r="O662" i="1"/>
  <c r="I679" i="1"/>
  <c r="L717" i="1"/>
  <c r="K722" i="1"/>
  <c r="F762" i="1"/>
  <c r="N240" i="1"/>
  <c r="G249" i="1"/>
  <c r="I261" i="1"/>
  <c r="M268" i="1"/>
  <c r="H273" i="1"/>
  <c r="K277" i="1"/>
  <c r="G284" i="1"/>
  <c r="N321" i="1"/>
  <c r="N325" i="1"/>
  <c r="F342" i="1"/>
  <c r="H342" i="1"/>
  <c r="G342" i="1"/>
  <c r="I345" i="1"/>
  <c r="K366" i="1"/>
  <c r="I386" i="1"/>
  <c r="F389" i="1"/>
  <c r="M408" i="1"/>
  <c r="H435" i="1"/>
  <c r="O488" i="1"/>
  <c r="N488" i="1"/>
  <c r="M488" i="1"/>
  <c r="K488" i="1"/>
  <c r="L503" i="1"/>
  <c r="O533" i="1"/>
  <c r="G550" i="1"/>
  <c r="K554" i="1"/>
  <c r="G557" i="1"/>
  <c r="N560" i="1"/>
  <c r="K586" i="1"/>
  <c r="I600" i="1"/>
  <c r="K605" i="1"/>
  <c r="I605" i="1"/>
  <c r="H605" i="1"/>
  <c r="N605" i="1"/>
  <c r="O605" i="1"/>
  <c r="J617" i="1"/>
  <c r="G617" i="1"/>
  <c r="F617" i="1"/>
  <c r="K624" i="1"/>
  <c r="G673" i="1"/>
  <c r="K679" i="1"/>
  <c r="M717" i="1"/>
  <c r="K762" i="1"/>
  <c r="O773" i="1"/>
  <c r="N773" i="1"/>
  <c r="M773" i="1"/>
  <c r="J773" i="1"/>
  <c r="H773" i="1"/>
  <c r="G824" i="1"/>
  <c r="F824" i="1"/>
  <c r="K824" i="1"/>
  <c r="I166" i="1"/>
  <c r="J224" i="1"/>
  <c r="K228" i="1"/>
  <c r="J230" i="1"/>
  <c r="F235" i="1"/>
  <c r="N238" i="1"/>
  <c r="H249" i="1"/>
  <c r="I265" i="1"/>
  <c r="I273" i="1"/>
  <c r="L277" i="1"/>
  <c r="H284" i="1"/>
  <c r="G304" i="1"/>
  <c r="J342" i="1"/>
  <c r="L345" i="1"/>
  <c r="L366" i="1"/>
  <c r="K386" i="1"/>
  <c r="L389" i="1"/>
  <c r="G395" i="1"/>
  <c r="K395" i="1"/>
  <c r="N408" i="1"/>
  <c r="K435" i="1"/>
  <c r="N439" i="1"/>
  <c r="M439" i="1"/>
  <c r="L439" i="1"/>
  <c r="K439" i="1"/>
  <c r="F460" i="1"/>
  <c r="K460" i="1"/>
  <c r="O460" i="1"/>
  <c r="N460" i="1"/>
  <c r="F488" i="1"/>
  <c r="M503" i="1"/>
  <c r="I522" i="1"/>
  <c r="M522" i="1"/>
  <c r="I530" i="1"/>
  <c r="M530" i="1"/>
  <c r="H550" i="1"/>
  <c r="M554" i="1"/>
  <c r="I557" i="1"/>
  <c r="L586" i="1"/>
  <c r="J600" i="1"/>
  <c r="F605" i="1"/>
  <c r="F612" i="1"/>
  <c r="H612" i="1"/>
  <c r="G612" i="1"/>
  <c r="J612" i="1"/>
  <c r="I612" i="1"/>
  <c r="O612" i="1"/>
  <c r="N612" i="1"/>
  <c r="M612" i="1"/>
  <c r="L612" i="1"/>
  <c r="K612" i="1"/>
  <c r="H617" i="1"/>
  <c r="N624" i="1"/>
  <c r="L679" i="1"/>
  <c r="N717" i="1"/>
  <c r="L762" i="1"/>
  <c r="H824" i="1"/>
  <c r="O562" i="1"/>
  <c r="K562" i="1"/>
  <c r="J562" i="1"/>
  <c r="H562" i="1"/>
  <c r="G127" i="1"/>
  <c r="F222" i="1"/>
  <c r="L279" i="1"/>
  <c r="O279" i="1"/>
  <c r="N279" i="1"/>
  <c r="M279" i="1"/>
  <c r="H615" i="1"/>
  <c r="O615" i="1"/>
  <c r="N615" i="1"/>
  <c r="M615" i="1"/>
  <c r="G788" i="1"/>
  <c r="G254" i="1"/>
  <c r="L233" i="1"/>
  <c r="F480" i="1"/>
  <c r="I562" i="1"/>
  <c r="H793" i="1"/>
  <c r="F268" i="1"/>
  <c r="M251" i="1"/>
  <c r="L793" i="1"/>
  <c r="H268" i="1"/>
  <c r="M348" i="1"/>
  <c r="F662" i="1"/>
  <c r="H334" i="1"/>
  <c r="L298" i="1"/>
  <c r="J217" i="1"/>
  <c r="H503" i="1"/>
  <c r="I604" i="1"/>
  <c r="J166" i="1"/>
  <c r="H289" i="1"/>
  <c r="G289" i="1"/>
  <c r="L386" i="1"/>
  <c r="O408" i="1"/>
  <c r="G488" i="1"/>
  <c r="O503" i="1"/>
  <c r="K550" i="1"/>
  <c r="N554" i="1"/>
  <c r="N586" i="1"/>
  <c r="O592" i="1"/>
  <c r="I592" i="1"/>
  <c r="N592" i="1"/>
  <c r="H592" i="1"/>
  <c r="M592" i="1"/>
  <c r="L592" i="1"/>
  <c r="K592" i="1"/>
  <c r="J592" i="1"/>
  <c r="F592" i="1"/>
  <c r="G592" i="1"/>
  <c r="L600" i="1"/>
  <c r="G605" i="1"/>
  <c r="I617" i="1"/>
  <c r="O624" i="1"/>
  <c r="I723" i="1"/>
  <c r="H723" i="1"/>
  <c r="J723" i="1"/>
  <c r="M723" i="1"/>
  <c r="K723" i="1"/>
  <c r="N762" i="1"/>
  <c r="M807" i="1"/>
  <c r="L807" i="1"/>
  <c r="J807" i="1"/>
  <c r="I824" i="1"/>
  <c r="F562" i="1"/>
  <c r="N631" i="1"/>
  <c r="G631" i="1"/>
  <c r="J796" i="1"/>
  <c r="I796" i="1"/>
  <c r="N796" i="1"/>
  <c r="M796" i="1"/>
  <c r="K796" i="1"/>
  <c r="G796" i="1"/>
  <c r="F796" i="1"/>
  <c r="L796" i="1"/>
  <c r="J251" i="1"/>
  <c r="J619" i="1"/>
  <c r="I619" i="1"/>
  <c r="K619" i="1"/>
  <c r="H619" i="1"/>
  <c r="O619" i="1"/>
  <c r="N619" i="1"/>
  <c r="M619" i="1"/>
  <c r="L619" i="1"/>
  <c r="G619" i="1"/>
  <c r="F619" i="1"/>
  <c r="G204" i="1"/>
  <c r="K251" i="1"/>
  <c r="G445" i="1"/>
  <c r="I279" i="1"/>
  <c r="I204" i="1"/>
  <c r="H392" i="1"/>
  <c r="H401" i="1"/>
  <c r="O793" i="1"/>
  <c r="I219" i="1"/>
  <c r="L286" i="1"/>
  <c r="G438" i="1"/>
  <c r="K133" i="1"/>
  <c r="J133" i="1"/>
  <c r="I133" i="1"/>
  <c r="N393" i="1"/>
  <c r="O393" i="1"/>
  <c r="M393" i="1"/>
  <c r="L393" i="1"/>
  <c r="K393" i="1"/>
  <c r="I393" i="1"/>
  <c r="H393" i="1"/>
  <c r="H563" i="1"/>
  <c r="F265" i="1"/>
  <c r="J341" i="1"/>
  <c r="M341" i="1"/>
  <c r="O341" i="1"/>
  <c r="N341" i="1"/>
  <c r="L341" i="1"/>
  <c r="K341" i="1"/>
  <c r="I341" i="1"/>
  <c r="H341" i="1"/>
  <c r="G341" i="1"/>
  <c r="F341" i="1"/>
  <c r="L529" i="1"/>
  <c r="H228" i="1"/>
  <c r="M563" i="1"/>
  <c r="I224" i="1"/>
  <c r="H265" i="1"/>
  <c r="O238" i="1"/>
  <c r="M295" i="1"/>
  <c r="G295" i="1"/>
  <c r="K295" i="1"/>
  <c r="I295" i="1"/>
  <c r="H295" i="1"/>
  <c r="L342" i="1"/>
  <c r="I488" i="1"/>
  <c r="L550" i="1"/>
  <c r="O554" i="1"/>
  <c r="J605" i="1"/>
  <c r="K617" i="1"/>
  <c r="I642" i="1"/>
  <c r="F700" i="1"/>
  <c r="M700" i="1"/>
  <c r="I700" i="1"/>
  <c r="L759" i="1"/>
  <c r="O759" i="1"/>
  <c r="M759" i="1"/>
  <c r="G807" i="1"/>
  <c r="F348" i="1"/>
  <c r="H127" i="1"/>
  <c r="G423" i="1"/>
  <c r="O423" i="1"/>
  <c r="I423" i="1"/>
  <c r="M423" i="1"/>
  <c r="G562" i="1"/>
  <c r="N219" i="1"/>
  <c r="L219" i="1"/>
  <c r="O219" i="1"/>
  <c r="M219" i="1"/>
  <c r="O270" i="1"/>
  <c r="N559" i="1"/>
  <c r="F632" i="1"/>
  <c r="G268" i="1"/>
  <c r="L248" i="1"/>
  <c r="O325" i="1"/>
  <c r="I325" i="1"/>
  <c r="H325" i="1"/>
  <c r="G408" i="1"/>
  <c r="N673" i="1"/>
  <c r="M673" i="1"/>
  <c r="L228" i="1"/>
  <c r="I235" i="1"/>
  <c r="K265" i="1"/>
  <c r="F289" i="1"/>
  <c r="H448" i="1"/>
  <c r="G448" i="1"/>
  <c r="G215" i="1"/>
  <c r="M224" i="1"/>
  <c r="N228" i="1"/>
  <c r="J235" i="1"/>
  <c r="L265" i="1"/>
  <c r="L273" i="1"/>
  <c r="I289" i="1"/>
  <c r="J304" i="1"/>
  <c r="O337" i="1"/>
  <c r="N337" i="1"/>
  <c r="M337" i="1"/>
  <c r="L337" i="1"/>
  <c r="J337" i="1"/>
  <c r="K337" i="1"/>
  <c r="M342" i="1"/>
  <c r="M346" i="1"/>
  <c r="O346" i="1"/>
  <c r="N346" i="1"/>
  <c r="G346" i="1"/>
  <c r="K346" i="1"/>
  <c r="H346" i="1"/>
  <c r="J346" i="1"/>
  <c r="I346" i="1"/>
  <c r="F351" i="1"/>
  <c r="O366" i="1"/>
  <c r="I382" i="1"/>
  <c r="N386" i="1"/>
  <c r="K403" i="1"/>
  <c r="O429" i="1"/>
  <c r="I448" i="1"/>
  <c r="I457" i="1"/>
  <c r="I460" i="1"/>
  <c r="K463" i="1"/>
  <c r="J463" i="1"/>
  <c r="I463" i="1"/>
  <c r="O463" i="1"/>
  <c r="N463" i="1"/>
  <c r="M463" i="1"/>
  <c r="L463" i="1"/>
  <c r="H463" i="1"/>
  <c r="G463" i="1"/>
  <c r="J479" i="1"/>
  <c r="O479" i="1"/>
  <c r="F479" i="1"/>
  <c r="M479" i="1"/>
  <c r="L479" i="1"/>
  <c r="I518" i="1"/>
  <c r="O522" i="1"/>
  <c r="M550" i="1"/>
  <c r="L605" i="1"/>
  <c r="L617" i="1"/>
  <c r="N625" i="1"/>
  <c r="O625" i="1"/>
  <c r="G625" i="1"/>
  <c r="I625" i="1"/>
  <c r="M625" i="1"/>
  <c r="L625" i="1"/>
  <c r="K625" i="1"/>
  <c r="J625" i="1"/>
  <c r="H625" i="1"/>
  <c r="L642" i="1"/>
  <c r="G674" i="1"/>
  <c r="G680" i="1"/>
  <c r="F680" i="1"/>
  <c r="N680" i="1"/>
  <c r="M680" i="1"/>
  <c r="H680" i="1"/>
  <c r="O680" i="1"/>
  <c r="L680" i="1"/>
  <c r="K680" i="1"/>
  <c r="J680" i="1"/>
  <c r="F695" i="1"/>
  <c r="G700" i="1"/>
  <c r="F759" i="1"/>
  <c r="M302" i="1"/>
  <c r="J302" i="1"/>
  <c r="L302" i="1"/>
  <c r="N302" i="1"/>
  <c r="H254" i="1"/>
  <c r="O796" i="1"/>
  <c r="G442" i="1"/>
  <c r="N532" i="1"/>
  <c r="G532" i="1"/>
  <c r="I615" i="1"/>
  <c r="K100" i="1"/>
  <c r="K793" i="1"/>
  <c r="G219" i="1"/>
  <c r="G240" i="1"/>
  <c r="L392" i="1"/>
  <c r="N628" i="1"/>
  <c r="G628" i="1"/>
  <c r="O628" i="1"/>
  <c r="F582" i="1"/>
  <c r="M582" i="1"/>
  <c r="G224" i="1"/>
  <c r="N284" i="1"/>
  <c r="L284" i="1"/>
  <c r="O284" i="1"/>
  <c r="M284" i="1"/>
  <c r="G366" i="1"/>
  <c r="K104" i="1"/>
  <c r="H224" i="1"/>
  <c r="L268" i="1"/>
  <c r="H345" i="1"/>
  <c r="N435" i="1"/>
  <c r="M435" i="1"/>
  <c r="I435" i="1"/>
  <c r="K224" i="1"/>
  <c r="I309" i="1"/>
  <c r="H309" i="1"/>
  <c r="K342" i="1"/>
  <c r="F215" i="1"/>
  <c r="I304" i="1"/>
  <c r="H215" i="1"/>
  <c r="N224" i="1"/>
  <c r="K235" i="1"/>
  <c r="N265" i="1"/>
  <c r="N273" i="1"/>
  <c r="J289" i="1"/>
  <c r="K304" i="1"/>
  <c r="J309" i="1"/>
  <c r="N342" i="1"/>
  <c r="J382" i="1"/>
  <c r="J457" i="1"/>
  <c r="J460" i="1"/>
  <c r="J510" i="1"/>
  <c r="I510" i="1"/>
  <c r="L518" i="1"/>
  <c r="N550" i="1"/>
  <c r="I576" i="1"/>
  <c r="G576" i="1"/>
  <c r="K601" i="1"/>
  <c r="I601" i="1"/>
  <c r="O601" i="1"/>
  <c r="H601" i="1"/>
  <c r="M605" i="1"/>
  <c r="M617" i="1"/>
  <c r="J674" i="1"/>
  <c r="I680" i="1"/>
  <c r="H695" i="1"/>
  <c r="G759" i="1"/>
  <c r="F803" i="1"/>
  <c r="K803" i="1"/>
  <c r="O803" i="1"/>
  <c r="N803" i="1"/>
  <c r="M803" i="1"/>
  <c r="I247" i="1"/>
  <c r="M247" i="1"/>
  <c r="L247" i="1"/>
  <c r="N247" i="1"/>
  <c r="J247" i="1"/>
  <c r="K247" i="1"/>
  <c r="G247" i="1"/>
  <c r="F247" i="1"/>
  <c r="F274" i="1"/>
  <c r="I450" i="1"/>
  <c r="K450" i="1"/>
  <c r="K475" i="1"/>
  <c r="O475" i="1"/>
  <c r="F475" i="1"/>
  <c r="K810" i="1"/>
  <c r="J810" i="1"/>
  <c r="N810" i="1"/>
  <c r="O810" i="1"/>
  <c r="M810" i="1"/>
  <c r="L810" i="1"/>
  <c r="I810" i="1"/>
  <c r="H810" i="1"/>
  <c r="G810" i="1"/>
  <c r="I251" i="1"/>
  <c r="O274" i="1"/>
  <c r="F279" i="1"/>
  <c r="F784" i="1"/>
  <c r="H348" i="1"/>
  <c r="L580" i="1"/>
  <c r="M233" i="1"/>
  <c r="N264" i="1"/>
  <c r="O264" i="1"/>
  <c r="M264" i="1"/>
  <c r="L264" i="1"/>
  <c r="K264" i="1"/>
  <c r="J264" i="1"/>
  <c r="I264" i="1"/>
  <c r="H279" i="1"/>
  <c r="I302" i="1"/>
  <c r="M559" i="1"/>
  <c r="L562" i="1"/>
  <c r="J595" i="1"/>
  <c r="K595" i="1"/>
  <c r="O595" i="1"/>
  <c r="N595" i="1"/>
  <c r="M595" i="1"/>
  <c r="L595" i="1"/>
  <c r="J632" i="1"/>
  <c r="I632" i="1"/>
  <c r="L632" i="1"/>
  <c r="H632" i="1"/>
  <c r="O632" i="1"/>
  <c r="L788" i="1"/>
  <c r="I248" i="1"/>
  <c r="F264" i="1"/>
  <c r="N237" i="1"/>
  <c r="J248" i="1"/>
  <c r="J328" i="1"/>
  <c r="L348" i="1"/>
  <c r="M401" i="1"/>
  <c r="K401" i="1"/>
  <c r="L423" i="1"/>
  <c r="I533" i="1"/>
  <c r="N533" i="1"/>
  <c r="M533" i="1"/>
  <c r="G533" i="1"/>
  <c r="G595" i="1"/>
  <c r="G632" i="1"/>
  <c r="K248" i="1"/>
  <c r="H264" i="1"/>
  <c r="J413" i="1"/>
  <c r="J438" i="1"/>
  <c r="N438" i="1"/>
  <c r="L438" i="1"/>
  <c r="K438" i="1"/>
  <c r="K445" i="1"/>
  <c r="F506" i="1"/>
  <c r="F533" i="1"/>
  <c r="M560" i="1"/>
  <c r="L560" i="1"/>
  <c r="F560" i="1"/>
  <c r="H560" i="1"/>
  <c r="O560" i="1"/>
  <c r="G637" i="1"/>
  <c r="M683" i="1"/>
  <c r="F722" i="1"/>
  <c r="L722" i="1"/>
  <c r="O722" i="1"/>
  <c r="N722" i="1"/>
  <c r="G722" i="1"/>
  <c r="F735" i="1"/>
  <c r="M230" i="1"/>
  <c r="O230" i="1"/>
  <c r="N230" i="1"/>
  <c r="L230" i="1"/>
  <c r="H240" i="1"/>
  <c r="I268" i="1"/>
  <c r="G417" i="1"/>
  <c r="O417" i="1"/>
  <c r="H533" i="1"/>
  <c r="I554" i="1"/>
  <c r="H554" i="1"/>
  <c r="L554" i="1"/>
  <c r="O600" i="1"/>
  <c r="K600" i="1"/>
  <c r="N600" i="1"/>
  <c r="G662" i="1"/>
  <c r="O679" i="1"/>
  <c r="N679" i="1"/>
  <c r="H679" i="1"/>
  <c r="J679" i="1"/>
  <c r="J219" i="1"/>
  <c r="F230" i="1"/>
  <c r="J240" i="1"/>
  <c r="F261" i="1"/>
  <c r="J261" i="1"/>
  <c r="O261" i="1"/>
  <c r="N261" i="1"/>
  <c r="M261" i="1"/>
  <c r="K261" i="1"/>
  <c r="J401" i="1"/>
  <c r="H438" i="1"/>
  <c r="J533" i="1"/>
  <c r="N632" i="1"/>
  <c r="N666" i="1"/>
  <c r="G666" i="1"/>
  <c r="L666" i="1"/>
  <c r="K666" i="1"/>
  <c r="J666" i="1"/>
  <c r="I666" i="1"/>
  <c r="H666" i="1"/>
  <c r="I722" i="1"/>
  <c r="M735" i="1"/>
  <c r="O234" i="1"/>
  <c r="O249" i="1"/>
  <c r="N249" i="1"/>
  <c r="J249" i="1"/>
  <c r="M249" i="1"/>
  <c r="L249" i="1"/>
  <c r="K249" i="1"/>
  <c r="K325" i="1"/>
  <c r="G345" i="1"/>
  <c r="M438" i="1"/>
  <c r="G554" i="1"/>
  <c r="K563" i="1"/>
  <c r="G582" i="1"/>
  <c r="N662" i="1"/>
  <c r="G679" i="1"/>
  <c r="J722" i="1"/>
  <c r="N735" i="1"/>
  <c r="H261" i="1"/>
  <c r="H366" i="1"/>
  <c r="O591" i="1"/>
  <c r="K591" i="1"/>
  <c r="G591" i="1"/>
  <c r="H238" i="1"/>
  <c r="M308" i="1"/>
  <c r="H235" i="1"/>
  <c r="I249" i="1"/>
  <c r="J265" i="1"/>
  <c r="H304" i="1"/>
  <c r="L224" i="1"/>
  <c r="M228" i="1"/>
  <c r="K273" i="1"/>
  <c r="J284" i="1"/>
  <c r="F309" i="1"/>
  <c r="N366" i="1"/>
  <c r="K185" i="1"/>
  <c r="H185" i="1"/>
  <c r="O224" i="1"/>
  <c r="L235" i="1"/>
  <c r="M246" i="1"/>
  <c r="J263" i="1"/>
  <c r="O265" i="1"/>
  <c r="O273" i="1"/>
  <c r="K289" i="1"/>
  <c r="G301" i="1"/>
  <c r="N304" i="1"/>
  <c r="F378" i="1"/>
  <c r="L382" i="1"/>
  <c r="J396" i="1"/>
  <c r="M399" i="1"/>
  <c r="H399" i="1"/>
  <c r="G399" i="1"/>
  <c r="L457" i="1"/>
  <c r="L460" i="1"/>
  <c r="H479" i="1"/>
  <c r="K505" i="1"/>
  <c r="J505" i="1"/>
  <c r="G510" i="1"/>
  <c r="N518" i="1"/>
  <c r="K536" i="1"/>
  <c r="I536" i="1"/>
  <c r="H576" i="1"/>
  <c r="I598" i="1"/>
  <c r="K598" i="1"/>
  <c r="M598" i="1"/>
  <c r="O598" i="1"/>
  <c r="F601" i="1"/>
  <c r="N617" i="1"/>
  <c r="I646" i="1"/>
  <c r="H646" i="1"/>
  <c r="N646" i="1"/>
  <c r="L646" i="1"/>
  <c r="M674" i="1"/>
  <c r="I686" i="1"/>
  <c r="L686" i="1"/>
  <c r="H688" i="1"/>
  <c r="J706" i="1"/>
  <c r="O706" i="1"/>
  <c r="N706" i="1"/>
  <c r="M706" i="1"/>
  <c r="I759" i="1"/>
  <c r="G803" i="1"/>
  <c r="O254" i="1"/>
  <c r="J254" i="1"/>
  <c r="N254" i="1"/>
  <c r="M254" i="1"/>
  <c r="L254" i="1"/>
  <c r="K254" i="1"/>
  <c r="H266" i="1"/>
  <c r="O266" i="1"/>
  <c r="L266" i="1"/>
  <c r="M266" i="1"/>
  <c r="K266" i="1"/>
  <c r="J266" i="1"/>
  <c r="I266" i="1"/>
  <c r="F266" i="1"/>
  <c r="G266" i="1"/>
  <c r="O580" i="1"/>
  <c r="I580" i="1"/>
  <c r="J580" i="1"/>
  <c r="H580" i="1"/>
  <c r="G580" i="1"/>
  <c r="F254" i="1"/>
  <c r="J362" i="1"/>
  <c r="O362" i="1"/>
  <c r="N362" i="1"/>
  <c r="M362" i="1"/>
  <c r="L362" i="1"/>
  <c r="H470" i="1"/>
  <c r="H519" i="1"/>
  <c r="O519" i="1"/>
  <c r="I519" i="1"/>
  <c r="N519" i="1"/>
  <c r="G519" i="1"/>
  <c r="M519" i="1"/>
  <c r="L519" i="1"/>
  <c r="K519" i="1"/>
  <c r="F580" i="1"/>
  <c r="F697" i="1"/>
  <c r="I697" i="1"/>
  <c r="G697" i="1"/>
  <c r="F233" i="1"/>
  <c r="N480" i="1"/>
  <c r="M480" i="1"/>
  <c r="K480" i="1"/>
  <c r="J480" i="1"/>
  <c r="I480" i="1"/>
  <c r="F631" i="1"/>
  <c r="F810" i="1"/>
  <c r="G279" i="1"/>
  <c r="H302" i="1"/>
  <c r="G450" i="1"/>
  <c r="J519" i="1"/>
  <c r="G615" i="1"/>
  <c r="I647" i="1"/>
  <c r="H647" i="1"/>
  <c r="N753" i="1"/>
  <c r="H753" i="1"/>
  <c r="I784" i="1"/>
  <c r="J788" i="1"/>
  <c r="O298" i="1"/>
  <c r="M298" i="1"/>
  <c r="I348" i="1"/>
  <c r="G670" i="1"/>
  <c r="O698" i="1"/>
  <c r="H698" i="1"/>
  <c r="G698" i="1"/>
  <c r="H204" i="1"/>
  <c r="F219" i="1"/>
  <c r="N233" i="1"/>
  <c r="O244" i="1"/>
  <c r="N244" i="1"/>
  <c r="K244" i="1"/>
  <c r="M244" i="1"/>
  <c r="L244" i="1"/>
  <c r="I244" i="1"/>
  <c r="J244" i="1"/>
  <c r="I286" i="1"/>
  <c r="K302" i="1"/>
  <c r="I328" i="1"/>
  <c r="K348" i="1"/>
  <c r="G392" i="1"/>
  <c r="K423" i="1"/>
  <c r="H442" i="1"/>
  <c r="N475" i="1"/>
  <c r="N580" i="1"/>
  <c r="J615" i="1"/>
  <c r="J693" i="1"/>
  <c r="H693" i="1"/>
  <c r="G693" i="1"/>
  <c r="I738" i="1"/>
  <c r="O738" i="1"/>
  <c r="N738" i="1"/>
  <c r="K738" i="1"/>
  <c r="O788" i="1"/>
  <c r="F223" i="1"/>
  <c r="F244" i="1"/>
  <c r="J279" i="1"/>
  <c r="I442" i="1"/>
  <c r="N562" i="1"/>
  <c r="F637" i="1"/>
  <c r="M637" i="1"/>
  <c r="K637" i="1"/>
  <c r="J637" i="1"/>
  <c r="O637" i="1"/>
  <c r="N637" i="1"/>
  <c r="L637" i="1"/>
  <c r="I637" i="1"/>
  <c r="I693" i="1"/>
  <c r="H219" i="1"/>
  <c r="J298" i="1"/>
  <c r="G334" i="1"/>
  <c r="G529" i="1"/>
  <c r="H595" i="1"/>
  <c r="L615" i="1"/>
  <c r="K632" i="1"/>
  <c r="M738" i="1"/>
  <c r="K789" i="1"/>
  <c r="H789" i="1"/>
  <c r="O277" i="1"/>
  <c r="N277" i="1"/>
  <c r="M277" i="1"/>
  <c r="L413" i="1"/>
  <c r="J529" i="1"/>
  <c r="I595" i="1"/>
  <c r="H722" i="1"/>
  <c r="F743" i="1"/>
  <c r="O743" i="1"/>
  <c r="J743" i="1"/>
  <c r="I743" i="1"/>
  <c r="N743" i="1"/>
  <c r="M743" i="1"/>
  <c r="L743" i="1"/>
  <c r="L789" i="1"/>
  <c r="N234" i="1"/>
  <c r="J268" i="1"/>
  <c r="H308" i="1"/>
  <c r="F325" i="1"/>
  <c r="O376" i="1"/>
  <c r="N376" i="1"/>
  <c r="M446" i="1"/>
  <c r="O446" i="1"/>
  <c r="N446" i="1"/>
  <c r="L446" i="1"/>
  <c r="I446" i="1"/>
  <c r="H446" i="1"/>
  <c r="F554" i="1"/>
  <c r="G586" i="1"/>
  <c r="H604" i="1"/>
  <c r="M624" i="1"/>
  <c r="L624" i="1"/>
  <c r="M662" i="1"/>
  <c r="G133" i="1"/>
  <c r="G230" i="1"/>
  <c r="K240" i="1"/>
  <c r="K268" i="1"/>
  <c r="H277" i="1"/>
  <c r="N287" i="1"/>
  <c r="L287" i="1"/>
  <c r="M287" i="1"/>
  <c r="H287" i="1"/>
  <c r="K287" i="1"/>
  <c r="J287" i="1"/>
  <c r="G287" i="1"/>
  <c r="F287" i="1"/>
  <c r="I308" i="1"/>
  <c r="L376" i="1"/>
  <c r="K417" i="1"/>
  <c r="K533" i="1"/>
  <c r="O557" i="1"/>
  <c r="J557" i="1"/>
  <c r="L557" i="1"/>
  <c r="H586" i="1"/>
  <c r="H628" i="1"/>
  <c r="K717" i="1"/>
  <c r="M762" i="1"/>
  <c r="H762" i="1"/>
  <c r="H133" i="1"/>
  <c r="H386" i="1"/>
  <c r="J228" i="1"/>
  <c r="M215" i="1"/>
  <c r="O215" i="1"/>
  <c r="L215" i="1"/>
  <c r="N215" i="1"/>
  <c r="J215" i="1"/>
  <c r="K215" i="1"/>
  <c r="K230" i="1"/>
  <c r="J273" i="1"/>
  <c r="I284" i="1"/>
  <c r="M366" i="1"/>
  <c r="F295" i="1"/>
  <c r="M386" i="1"/>
  <c r="O435" i="1"/>
  <c r="K95" i="1"/>
  <c r="J95" i="1"/>
  <c r="I95" i="1"/>
  <c r="H95" i="1"/>
  <c r="H65" i="1"/>
  <c r="G95" i="1"/>
  <c r="J65" i="1"/>
  <c r="I185" i="1"/>
  <c r="I213" i="1"/>
  <c r="N213" i="1"/>
  <c r="O213" i="1"/>
  <c r="O235" i="1"/>
  <c r="O246" i="1"/>
  <c r="K263" i="1"/>
  <c r="L289" i="1"/>
  <c r="O304" i="1"/>
  <c r="O343" i="1"/>
  <c r="L343" i="1"/>
  <c r="K343" i="1"/>
  <c r="J343" i="1"/>
  <c r="O352" i="1"/>
  <c r="H352" i="1"/>
  <c r="G378" i="1"/>
  <c r="L454" i="1"/>
  <c r="M454" i="1"/>
  <c r="O454" i="1"/>
  <c r="K454" i="1"/>
  <c r="O457" i="1"/>
  <c r="M460" i="1"/>
  <c r="K479" i="1"/>
  <c r="N496" i="1"/>
  <c r="O496" i="1"/>
  <c r="M496" i="1"/>
  <c r="K496" i="1"/>
  <c r="K510" i="1"/>
  <c r="O518" i="1"/>
  <c r="L551" i="1"/>
  <c r="K551" i="1"/>
  <c r="H551" i="1"/>
  <c r="O551" i="1"/>
  <c r="N551" i="1"/>
  <c r="G551" i="1"/>
  <c r="G601" i="1"/>
  <c r="M614" i="1"/>
  <c r="L614" i="1"/>
  <c r="F614" i="1"/>
  <c r="I614" i="1"/>
  <c r="G614" i="1"/>
  <c r="O617" i="1"/>
  <c r="F657" i="1"/>
  <c r="I657" i="1"/>
  <c r="H657" i="1"/>
  <c r="L657" i="1"/>
  <c r="K657" i="1"/>
  <c r="O657" i="1"/>
  <c r="N657" i="1"/>
  <c r="M657" i="1"/>
  <c r="J657" i="1"/>
  <c r="G657" i="1"/>
  <c r="N674" i="1"/>
  <c r="O688" i="1"/>
  <c r="F706" i="1"/>
  <c r="J803" i="1"/>
  <c r="N293" i="1"/>
  <c r="K293" i="1"/>
  <c r="J384" i="1"/>
  <c r="N384" i="1"/>
  <c r="M384" i="1"/>
  <c r="G384" i="1"/>
  <c r="L387" i="1"/>
  <c r="J387" i="1"/>
  <c r="H400" i="1"/>
  <c r="K400" i="1"/>
  <c r="H504" i="1"/>
  <c r="G504" i="1"/>
  <c r="O504" i="1"/>
  <c r="J504" i="1"/>
  <c r="I548" i="1"/>
  <c r="O548" i="1"/>
  <c r="H548" i="1"/>
  <c r="L548" i="1"/>
  <c r="J709" i="1"/>
  <c r="I709" i="1"/>
  <c r="H709" i="1"/>
  <c r="N727" i="1"/>
  <c r="L727" i="1"/>
  <c r="N754" i="1"/>
  <c r="K754" i="1"/>
  <c r="O754" i="1"/>
  <c r="O781" i="1"/>
  <c r="G781" i="1"/>
  <c r="O815" i="1"/>
  <c r="K815" i="1"/>
  <c r="F236" i="1"/>
  <c r="F282" i="1"/>
  <c r="F293" i="1"/>
  <c r="F326" i="1"/>
  <c r="N373" i="1"/>
  <c r="K373" i="1"/>
  <c r="F379" i="1"/>
  <c r="F384" i="1"/>
  <c r="G387" i="1"/>
  <c r="F400" i="1"/>
  <c r="L409" i="1"/>
  <c r="N458" i="1"/>
  <c r="M458" i="1"/>
  <c r="L458" i="1"/>
  <c r="I477" i="1"/>
  <c r="M483" i="1"/>
  <c r="F504" i="1"/>
  <c r="J516" i="1"/>
  <c r="H531" i="1"/>
  <c r="L531" i="1"/>
  <c r="I531" i="1"/>
  <c r="F548" i="1"/>
  <c r="J555" i="1"/>
  <c r="G555" i="1"/>
  <c r="O555" i="1"/>
  <c r="I555" i="1"/>
  <c r="K561" i="1"/>
  <c r="I561" i="1"/>
  <c r="H561" i="1"/>
  <c r="F581" i="1"/>
  <c r="G584" i="1"/>
  <c r="M660" i="1"/>
  <c r="L660" i="1"/>
  <c r="O675" i="1"/>
  <c r="N675" i="1"/>
  <c r="H675" i="1"/>
  <c r="K675" i="1"/>
  <c r="J675" i="1"/>
  <c r="F675" i="1"/>
  <c r="N694" i="1"/>
  <c r="O694" i="1"/>
  <c r="H694" i="1"/>
  <c r="J694" i="1"/>
  <c r="I694" i="1"/>
  <c r="N699" i="1"/>
  <c r="O699" i="1"/>
  <c r="L699" i="1"/>
  <c r="G709" i="1"/>
  <c r="M740" i="1"/>
  <c r="G740" i="1"/>
  <c r="F740" i="1"/>
  <c r="G754" i="1"/>
  <c r="F815" i="1"/>
  <c r="G293" i="1"/>
  <c r="H326" i="1"/>
  <c r="H384" i="1"/>
  <c r="H387" i="1"/>
  <c r="G400" i="1"/>
  <c r="N409" i="1"/>
  <c r="J418" i="1"/>
  <c r="I418" i="1"/>
  <c r="J477" i="1"/>
  <c r="N483" i="1"/>
  <c r="I504" i="1"/>
  <c r="M516" i="1"/>
  <c r="M535" i="1"/>
  <c r="K535" i="1"/>
  <c r="G548" i="1"/>
  <c r="K584" i="1"/>
  <c r="O588" i="1"/>
  <c r="M588" i="1"/>
  <c r="N599" i="1"/>
  <c r="M599" i="1"/>
  <c r="L599" i="1"/>
  <c r="F599" i="1"/>
  <c r="H599" i="1"/>
  <c r="G599" i="1"/>
  <c r="G685" i="1"/>
  <c r="F685" i="1"/>
  <c r="O685" i="1"/>
  <c r="I685" i="1"/>
  <c r="L709" i="1"/>
  <c r="O720" i="1"/>
  <c r="N720" i="1"/>
  <c r="M720" i="1"/>
  <c r="H754" i="1"/>
  <c r="L782" i="1"/>
  <c r="O782" i="1"/>
  <c r="N782" i="1"/>
  <c r="M782" i="1"/>
  <c r="K782" i="1"/>
  <c r="J782" i="1"/>
  <c r="N815" i="1"/>
  <c r="M825" i="1"/>
  <c r="O825" i="1"/>
  <c r="N825" i="1"/>
  <c r="K825" i="1"/>
  <c r="L825" i="1"/>
  <c r="J825" i="1"/>
  <c r="I825" i="1"/>
  <c r="H825" i="1"/>
  <c r="M581" i="1"/>
  <c r="L581" i="1"/>
  <c r="O581" i="1"/>
  <c r="H236" i="1"/>
  <c r="F259" i="1"/>
  <c r="F272" i="1"/>
  <c r="K282" i="1"/>
  <c r="H293" i="1"/>
  <c r="I326" i="1"/>
  <c r="F329" i="1"/>
  <c r="K333" i="1"/>
  <c r="F377" i="1"/>
  <c r="O377" i="1"/>
  <c r="N377" i="1"/>
  <c r="I377" i="1"/>
  <c r="I384" i="1"/>
  <c r="M387" i="1"/>
  <c r="I400" i="1"/>
  <c r="O409" i="1"/>
  <c r="F418" i="1"/>
  <c r="K433" i="1"/>
  <c r="F437" i="1"/>
  <c r="G451" i="1"/>
  <c r="L477" i="1"/>
  <c r="K504" i="1"/>
  <c r="N509" i="1"/>
  <c r="K509" i="1"/>
  <c r="J509" i="1"/>
  <c r="N516" i="1"/>
  <c r="F535" i="1"/>
  <c r="J548" i="1"/>
  <c r="K569" i="1"/>
  <c r="F569" i="1"/>
  <c r="O569" i="1"/>
  <c r="O572" i="1"/>
  <c r="F572" i="1"/>
  <c r="H581" i="1"/>
  <c r="L584" i="1"/>
  <c r="L588" i="1"/>
  <c r="I599" i="1"/>
  <c r="G630" i="1"/>
  <c r="F630" i="1"/>
  <c r="I630" i="1"/>
  <c r="H630" i="1"/>
  <c r="G648" i="1"/>
  <c r="F664" i="1"/>
  <c r="H685" i="1"/>
  <c r="G720" i="1"/>
  <c r="I754" i="1"/>
  <c r="K760" i="1"/>
  <c r="I760" i="1"/>
  <c r="O760" i="1"/>
  <c r="F782" i="1"/>
  <c r="F825" i="1"/>
  <c r="F253" i="1"/>
  <c r="G259" i="1"/>
  <c r="F269" i="1"/>
  <c r="G272" i="1"/>
  <c r="L282" i="1"/>
  <c r="I293" i="1"/>
  <c r="J300" i="1"/>
  <c r="I300" i="1"/>
  <c r="H300" i="1"/>
  <c r="G323" i="1"/>
  <c r="J326" i="1"/>
  <c r="H329" i="1"/>
  <c r="L333" i="1"/>
  <c r="H344" i="1"/>
  <c r="J344" i="1"/>
  <c r="I344" i="1"/>
  <c r="H371" i="1"/>
  <c r="J371" i="1"/>
  <c r="G377" i="1"/>
  <c r="K384" i="1"/>
  <c r="O387" i="1"/>
  <c r="G391" i="1"/>
  <c r="J400" i="1"/>
  <c r="G418" i="1"/>
  <c r="F425" i="1"/>
  <c r="I425" i="1"/>
  <c r="L433" i="1"/>
  <c r="H437" i="1"/>
  <c r="M477" i="1"/>
  <c r="L504" i="1"/>
  <c r="G509" i="1"/>
  <c r="J520" i="1"/>
  <c r="M520" i="1"/>
  <c r="F525" i="1"/>
  <c r="G535" i="1"/>
  <c r="K548" i="1"/>
  <c r="K552" i="1"/>
  <c r="H552" i="1"/>
  <c r="L569" i="1"/>
  <c r="I572" i="1"/>
  <c r="I581" i="1"/>
  <c r="O584" i="1"/>
  <c r="J599" i="1"/>
  <c r="O603" i="1"/>
  <c r="N603" i="1"/>
  <c r="G610" i="1"/>
  <c r="F610" i="1"/>
  <c r="L610" i="1"/>
  <c r="N616" i="1"/>
  <c r="L616" i="1"/>
  <c r="H616" i="1"/>
  <c r="J630" i="1"/>
  <c r="H648" i="1"/>
  <c r="L664" i="1"/>
  <c r="H678" i="1"/>
  <c r="G678" i="1"/>
  <c r="J685" i="1"/>
  <c r="N707" i="1"/>
  <c r="K707" i="1"/>
  <c r="J707" i="1"/>
  <c r="O707" i="1"/>
  <c r="F707" i="1"/>
  <c r="G707" i="1"/>
  <c r="J720" i="1"/>
  <c r="J754" i="1"/>
  <c r="H760" i="1"/>
  <c r="G782" i="1"/>
  <c r="G825" i="1"/>
  <c r="J282" i="1"/>
  <c r="I186" i="1"/>
  <c r="J176" i="1"/>
  <c r="I236" i="1"/>
  <c r="H203" i="1"/>
  <c r="J236" i="1"/>
  <c r="G253" i="1"/>
  <c r="H259" i="1"/>
  <c r="G269" i="1"/>
  <c r="K326" i="1"/>
  <c r="F371" i="1"/>
  <c r="H377" i="1"/>
  <c r="H418" i="1"/>
  <c r="I437" i="1"/>
  <c r="O440" i="1"/>
  <c r="I440" i="1"/>
  <c r="J440" i="1"/>
  <c r="M504" i="1"/>
  <c r="N535" i="1"/>
  <c r="M548" i="1"/>
  <c r="J581" i="1"/>
  <c r="K599" i="1"/>
  <c r="O648" i="1"/>
  <c r="M664" i="1"/>
  <c r="K685" i="1"/>
  <c r="K720" i="1"/>
  <c r="L754" i="1"/>
  <c r="N777" i="1"/>
  <c r="F777" i="1"/>
  <c r="H782" i="1"/>
  <c r="F795" i="1"/>
  <c r="F798" i="1"/>
  <c r="L798" i="1"/>
  <c r="N798" i="1"/>
  <c r="M798" i="1"/>
  <c r="K798" i="1"/>
  <c r="H798" i="1"/>
  <c r="F806" i="1"/>
  <c r="K176" i="1"/>
  <c r="H208" i="1"/>
  <c r="G242" i="1"/>
  <c r="G278" i="1"/>
  <c r="H323" i="1"/>
  <c r="K165" i="1"/>
  <c r="I203" i="1"/>
  <c r="I208" i="1"/>
  <c r="I211" i="1"/>
  <c r="H214" i="1"/>
  <c r="J218" i="1"/>
  <c r="J227" i="1"/>
  <c r="J229" i="1"/>
  <c r="G231" i="1"/>
  <c r="K236" i="1"/>
  <c r="J239" i="1"/>
  <c r="H242" i="1"/>
  <c r="H253" i="1"/>
  <c r="I259" i="1"/>
  <c r="H269" i="1"/>
  <c r="J272" i="1"/>
  <c r="H278" i="1"/>
  <c r="F280" i="1"/>
  <c r="L293" i="1"/>
  <c r="K300" i="1"/>
  <c r="J323" i="1"/>
  <c r="L326" i="1"/>
  <c r="J329" i="1"/>
  <c r="O333" i="1"/>
  <c r="G344" i="1"/>
  <c r="G359" i="1"/>
  <c r="N363" i="1"/>
  <c r="J363" i="1"/>
  <c r="G371" i="1"/>
  <c r="J373" i="1"/>
  <c r="J377" i="1"/>
  <c r="O384" i="1"/>
  <c r="I391" i="1"/>
  <c r="M400" i="1"/>
  <c r="K418" i="1"/>
  <c r="O421" i="1"/>
  <c r="L421" i="1"/>
  <c r="H425" i="1"/>
  <c r="J437" i="1"/>
  <c r="F440" i="1"/>
  <c r="O459" i="1"/>
  <c r="H459" i="1"/>
  <c r="F469" i="1"/>
  <c r="I481" i="1"/>
  <c r="K481" i="1"/>
  <c r="N504" i="1"/>
  <c r="L509" i="1"/>
  <c r="G520" i="1"/>
  <c r="I525" i="1"/>
  <c r="M531" i="1"/>
  <c r="O535" i="1"/>
  <c r="L540" i="1"/>
  <c r="H540" i="1"/>
  <c r="J540" i="1"/>
  <c r="N548" i="1"/>
  <c r="L552" i="1"/>
  <c r="M555" i="1"/>
  <c r="N561" i="1"/>
  <c r="K572" i="1"/>
  <c r="K581" i="1"/>
  <c r="K585" i="1"/>
  <c r="J585" i="1"/>
  <c r="I585" i="1"/>
  <c r="O585" i="1"/>
  <c r="N585" i="1"/>
  <c r="F585" i="1"/>
  <c r="O599" i="1"/>
  <c r="H603" i="1"/>
  <c r="G607" i="1"/>
  <c r="J607" i="1"/>
  <c r="I607" i="1"/>
  <c r="L607" i="1"/>
  <c r="I610" i="1"/>
  <c r="K616" i="1"/>
  <c r="L630" i="1"/>
  <c r="N635" i="1"/>
  <c r="M635" i="1"/>
  <c r="G635" i="1"/>
  <c r="J635" i="1"/>
  <c r="J660" i="1"/>
  <c r="G667" i="1"/>
  <c r="L667" i="1"/>
  <c r="J678" i="1"/>
  <c r="L685" i="1"/>
  <c r="M694" i="1"/>
  <c r="J699" i="1"/>
  <c r="I707" i="1"/>
  <c r="G716" i="1"/>
  <c r="K716" i="1"/>
  <c r="I716" i="1"/>
  <c r="L740" i="1"/>
  <c r="M754" i="1"/>
  <c r="H777" i="1"/>
  <c r="I782" i="1"/>
  <c r="G795" i="1"/>
  <c r="G798" i="1"/>
  <c r="I806" i="1"/>
  <c r="J186" i="1"/>
  <c r="G203" i="1"/>
  <c r="F214" i="1"/>
  <c r="G211" i="1"/>
  <c r="G214" i="1"/>
  <c r="H227" i="1"/>
  <c r="F231" i="1"/>
  <c r="M285" i="1"/>
  <c r="J285" i="1"/>
  <c r="J293" i="1"/>
  <c r="I296" i="1"/>
  <c r="K296" i="1"/>
  <c r="J296" i="1"/>
  <c r="F300" i="1"/>
  <c r="I329" i="1"/>
  <c r="F344" i="1"/>
  <c r="F359" i="1"/>
  <c r="L384" i="1"/>
  <c r="H391" i="1"/>
  <c r="L400" i="1"/>
  <c r="N433" i="1"/>
  <c r="O545" i="1"/>
  <c r="N545" i="1"/>
  <c r="H545" i="1"/>
  <c r="G545" i="1"/>
  <c r="K545" i="1"/>
  <c r="F216" i="1"/>
  <c r="J242" i="1"/>
  <c r="J278" i="1"/>
  <c r="G280" i="1"/>
  <c r="H285" i="1"/>
  <c r="M293" i="1"/>
  <c r="G296" i="1"/>
  <c r="L300" i="1"/>
  <c r="K323" i="1"/>
  <c r="K329" i="1"/>
  <c r="K344" i="1"/>
  <c r="H359" i="1"/>
  <c r="I371" i="1"/>
  <c r="K377" i="1"/>
  <c r="J391" i="1"/>
  <c r="F398" i="1"/>
  <c r="I398" i="1"/>
  <c r="M398" i="1"/>
  <c r="O400" i="1"/>
  <c r="N411" i="1"/>
  <c r="M411" i="1"/>
  <c r="I416" i="1"/>
  <c r="H416" i="1"/>
  <c r="L418" i="1"/>
  <c r="J425" i="1"/>
  <c r="K437" i="1"/>
  <c r="K440" i="1"/>
  <c r="O453" i="1"/>
  <c r="G453" i="1"/>
  <c r="F453" i="1"/>
  <c r="G481" i="1"/>
  <c r="F498" i="1"/>
  <c r="K498" i="1"/>
  <c r="J498" i="1"/>
  <c r="M509" i="1"/>
  <c r="I520" i="1"/>
  <c r="K525" i="1"/>
  <c r="N531" i="1"/>
  <c r="I545" i="1"/>
  <c r="N552" i="1"/>
  <c r="N555" i="1"/>
  <c r="M570" i="1"/>
  <c r="L570" i="1"/>
  <c r="L572" i="1"/>
  <c r="N581" i="1"/>
  <c r="N590" i="1"/>
  <c r="H590" i="1"/>
  <c r="G590" i="1"/>
  <c r="L603" i="1"/>
  <c r="J610" i="1"/>
  <c r="M613" i="1"/>
  <c r="H613" i="1"/>
  <c r="M630" i="1"/>
  <c r="K660" i="1"/>
  <c r="M678" i="1"/>
  <c r="M685" i="1"/>
  <c r="K699" i="1"/>
  <c r="L707" i="1"/>
  <c r="N729" i="1"/>
  <c r="H729" i="1"/>
  <c r="G729" i="1"/>
  <c r="K729" i="1"/>
  <c r="J729" i="1"/>
  <c r="N740" i="1"/>
  <c r="L745" i="1"/>
  <c r="G745" i="1"/>
  <c r="I798" i="1"/>
  <c r="K806" i="1"/>
  <c r="N467" i="1"/>
  <c r="J467" i="1"/>
  <c r="L558" i="1"/>
  <c r="K558" i="1"/>
  <c r="H574" i="1"/>
  <c r="G574" i="1"/>
  <c r="J574" i="1"/>
  <c r="N800" i="1"/>
  <c r="L800" i="1"/>
  <c r="M800" i="1"/>
  <c r="F755" i="1"/>
  <c r="O755" i="1"/>
  <c r="N755" i="1"/>
  <c r="N808" i="1"/>
  <c r="M808" i="1"/>
  <c r="L808" i="1"/>
  <c r="K808" i="1"/>
  <c r="J808" i="1"/>
  <c r="I808" i="1"/>
  <c r="O821" i="1"/>
  <c r="N821" i="1"/>
  <c r="I821" i="1"/>
  <c r="F752" i="1"/>
  <c r="L752" i="1"/>
  <c r="J752" i="1"/>
  <c r="I752" i="1"/>
  <c r="H764" i="1"/>
  <c r="G787" i="1"/>
  <c r="F787" i="1"/>
  <c r="O787" i="1"/>
  <c r="M787" i="1"/>
  <c r="I787" i="1"/>
  <c r="O791" i="1"/>
  <c r="M791" i="1"/>
  <c r="L791" i="1"/>
  <c r="O808" i="1"/>
  <c r="F821" i="1"/>
  <c r="N724" i="1"/>
  <c r="O724" i="1"/>
  <c r="L724" i="1"/>
  <c r="G752" i="1"/>
  <c r="O756" i="1"/>
  <c r="K756" i="1"/>
  <c r="I764" i="1"/>
  <c r="I768" i="1"/>
  <c r="H787" i="1"/>
  <c r="H791" i="1"/>
  <c r="G821" i="1"/>
  <c r="K420" i="1"/>
  <c r="J427" i="1"/>
  <c r="K467" i="1"/>
  <c r="N558" i="1"/>
  <c r="G568" i="1"/>
  <c r="K568" i="1"/>
  <c r="M574" i="1"/>
  <c r="I611" i="1"/>
  <c r="H611" i="1"/>
  <c r="L644" i="1"/>
  <c r="K644" i="1"/>
  <c r="L654" i="1"/>
  <c r="I654" i="1"/>
  <c r="J656" i="1"/>
  <c r="K656" i="1"/>
  <c r="K672" i="1"/>
  <c r="I672" i="1"/>
  <c r="H672" i="1"/>
  <c r="N684" i="1"/>
  <c r="G724" i="1"/>
  <c r="H752" i="1"/>
  <c r="G756" i="1"/>
  <c r="K764" i="1"/>
  <c r="L768" i="1"/>
  <c r="O780" i="1"/>
  <c r="N780" i="1"/>
  <c r="H780" i="1"/>
  <c r="J780" i="1"/>
  <c r="J787" i="1"/>
  <c r="N791" i="1"/>
  <c r="K800" i="1"/>
  <c r="H821" i="1"/>
  <c r="K427" i="1"/>
  <c r="H436" i="1"/>
  <c r="N456" i="1"/>
  <c r="O456" i="1"/>
  <c r="L467" i="1"/>
  <c r="J517" i="1"/>
  <c r="H517" i="1"/>
  <c r="N541" i="1"/>
  <c r="K541" i="1"/>
  <c r="N553" i="1"/>
  <c r="O558" i="1"/>
  <c r="L568" i="1"/>
  <c r="N574" i="1"/>
  <c r="J578" i="1"/>
  <c r="G578" i="1"/>
  <c r="G583" i="1"/>
  <c r="F583" i="1"/>
  <c r="K620" i="1"/>
  <c r="F620" i="1"/>
  <c r="J626" i="1"/>
  <c r="I626" i="1"/>
  <c r="M640" i="1"/>
  <c r="L640" i="1"/>
  <c r="F640" i="1"/>
  <c r="O640" i="1"/>
  <c r="H644" i="1"/>
  <c r="F654" i="1"/>
  <c r="F656" i="1"/>
  <c r="N672" i="1"/>
  <c r="O684" i="1"/>
  <c r="I705" i="1"/>
  <c r="F705" i="1"/>
  <c r="O705" i="1"/>
  <c r="F708" i="1"/>
  <c r="N708" i="1"/>
  <c r="G714" i="1"/>
  <c r="H724" i="1"/>
  <c r="K752" i="1"/>
  <c r="F780" i="1"/>
  <c r="K787" i="1"/>
  <c r="O800" i="1"/>
  <c r="G813" i="1"/>
  <c r="N819" i="1"/>
  <c r="O819" i="1"/>
  <c r="M819" i="1"/>
  <c r="L819" i="1"/>
  <c r="J819" i="1"/>
  <c r="K821" i="1"/>
  <c r="H571" i="1"/>
  <c r="G571" i="1"/>
  <c r="F677" i="1"/>
  <c r="O677" i="1"/>
  <c r="N677" i="1"/>
  <c r="H677" i="1"/>
  <c r="L682" i="1"/>
  <c r="I682" i="1"/>
  <c r="N794" i="1"/>
  <c r="O794" i="1"/>
  <c r="H794" i="1"/>
  <c r="J801" i="1"/>
  <c r="H801" i="1"/>
  <c r="G801" i="1"/>
  <c r="F794" i="1"/>
  <c r="F801" i="1"/>
  <c r="J726" i="1"/>
  <c r="G726" i="1"/>
  <c r="F726" i="1"/>
  <c r="J763" i="1"/>
  <c r="H763" i="1"/>
  <c r="I794" i="1"/>
  <c r="K801" i="1"/>
  <c r="H817" i="1"/>
  <c r="O817" i="1"/>
  <c r="I817" i="1"/>
  <c r="F826" i="1"/>
  <c r="L472" i="1"/>
  <c r="O575" i="1"/>
  <c r="I575" i="1"/>
  <c r="L645" i="1"/>
  <c r="G655" i="1"/>
  <c r="F655" i="1"/>
  <c r="N692" i="1"/>
  <c r="M692" i="1"/>
  <c r="G692" i="1"/>
  <c r="J701" i="1"/>
  <c r="G701" i="1"/>
  <c r="F701" i="1"/>
  <c r="N713" i="1"/>
  <c r="H726" i="1"/>
  <c r="G763" i="1"/>
  <c r="H785" i="1"/>
  <c r="N785" i="1"/>
  <c r="J794" i="1"/>
  <c r="N799" i="1"/>
  <c r="I799" i="1"/>
  <c r="F799" i="1"/>
  <c r="L801" i="1"/>
  <c r="F817" i="1"/>
  <c r="L712" i="1"/>
  <c r="M792" i="1"/>
  <c r="K820" i="1"/>
  <c r="G579" i="1"/>
  <c r="N792" i="1"/>
  <c r="G26" i="1"/>
  <c r="F466" i="1"/>
  <c r="K466" i="1"/>
  <c r="G466" i="1"/>
  <c r="O466" i="1"/>
  <c r="N466" i="1"/>
  <c r="M466" i="1"/>
  <c r="L466" i="1"/>
  <c r="J466" i="1"/>
  <c r="L473" i="1"/>
  <c r="O473" i="1"/>
  <c r="J473" i="1"/>
  <c r="K473" i="1"/>
  <c r="G473" i="1"/>
  <c r="N473" i="1"/>
  <c r="M473" i="1"/>
  <c r="K94" i="1"/>
  <c r="J94" i="1"/>
  <c r="I94" i="1"/>
  <c r="H466" i="1"/>
  <c r="F473" i="1"/>
  <c r="G94" i="1"/>
  <c r="I466" i="1"/>
  <c r="H473" i="1"/>
  <c r="L653" i="1"/>
  <c r="K653" i="1"/>
  <c r="I653" i="1"/>
  <c r="J653" i="1"/>
  <c r="H653" i="1"/>
  <c r="F653" i="1"/>
  <c r="G653" i="1"/>
  <c r="N653" i="1"/>
  <c r="O653" i="1"/>
  <c r="M653" i="1"/>
  <c r="K43" i="1"/>
  <c r="J43" i="1"/>
  <c r="I43" i="1"/>
  <c r="G43" i="1"/>
  <c r="H43" i="1"/>
  <c r="H94" i="1"/>
  <c r="I473" i="1"/>
  <c r="N402" i="1"/>
  <c r="F402" i="1"/>
  <c r="L402" i="1"/>
  <c r="O402" i="1"/>
  <c r="H402" i="1"/>
  <c r="M402" i="1"/>
  <c r="K402" i="1"/>
  <c r="J402" i="1"/>
  <c r="I402" i="1"/>
  <c r="G402" i="1"/>
  <c r="K380" i="1"/>
  <c r="F380" i="1"/>
  <c r="M380" i="1"/>
  <c r="J380" i="1"/>
  <c r="O380" i="1"/>
  <c r="I380" i="1"/>
  <c r="H380" i="1"/>
  <c r="L380" i="1"/>
  <c r="N380" i="1"/>
  <c r="G380" i="1"/>
  <c r="K369" i="1"/>
  <c r="H369" i="1"/>
  <c r="G369" i="1"/>
  <c r="M369" i="1"/>
  <c r="L369" i="1"/>
  <c r="J369" i="1"/>
  <c r="I369" i="1"/>
  <c r="F369" i="1"/>
  <c r="O369" i="1"/>
  <c r="N369" i="1"/>
  <c r="N353" i="1"/>
  <c r="M353" i="1"/>
  <c r="J353" i="1"/>
  <c r="O353" i="1"/>
  <c r="L353" i="1"/>
  <c r="K353" i="1"/>
  <c r="I353" i="1"/>
  <c r="H353" i="1"/>
  <c r="I232" i="1"/>
  <c r="H232" i="1"/>
  <c r="O232" i="1"/>
  <c r="N232" i="1"/>
  <c r="M232" i="1"/>
  <c r="K232" i="1"/>
  <c r="L232" i="1"/>
  <c r="N412" i="1"/>
  <c r="F412" i="1"/>
  <c r="L412" i="1"/>
  <c r="G412" i="1"/>
  <c r="M412" i="1"/>
  <c r="K412" i="1"/>
  <c r="J412" i="1"/>
  <c r="I412" i="1"/>
  <c r="H412" i="1"/>
  <c r="F232" i="1"/>
  <c r="O412" i="1"/>
  <c r="G232" i="1"/>
  <c r="J232" i="1"/>
  <c r="M275" i="1"/>
  <c r="I275" i="1"/>
  <c r="H275" i="1"/>
  <c r="L275" i="1"/>
  <c r="K275" i="1"/>
  <c r="J275" i="1"/>
  <c r="G275" i="1"/>
  <c r="F275" i="1"/>
  <c r="L512" i="1"/>
  <c r="N512" i="1"/>
  <c r="O512" i="1"/>
  <c r="J512" i="1"/>
  <c r="I512" i="1"/>
  <c r="M512" i="1"/>
  <c r="K512" i="1"/>
  <c r="H512" i="1"/>
  <c r="G512" i="1"/>
  <c r="F512" i="1"/>
  <c r="K90" i="1"/>
  <c r="J90" i="1"/>
  <c r="I90" i="1"/>
  <c r="N275" i="1"/>
  <c r="O275" i="1"/>
  <c r="I299" i="1"/>
  <c r="O299" i="1"/>
  <c r="N299" i="1"/>
  <c r="G299" i="1"/>
  <c r="H299" i="1"/>
  <c r="M299" i="1"/>
  <c r="L299" i="1"/>
  <c r="K299" i="1"/>
  <c r="J299" i="1"/>
  <c r="F299" i="1"/>
  <c r="I314" i="1"/>
  <c r="H314" i="1"/>
  <c r="O314" i="1"/>
  <c r="N314" i="1"/>
  <c r="M314" i="1"/>
  <c r="L314" i="1"/>
  <c r="K314" i="1"/>
  <c r="J314" i="1"/>
  <c r="G314" i="1"/>
  <c r="I618" i="1"/>
  <c r="N618" i="1"/>
  <c r="G618" i="1"/>
  <c r="O618" i="1"/>
  <c r="M618" i="1"/>
  <c r="F618" i="1"/>
  <c r="J618" i="1"/>
  <c r="L618" i="1"/>
  <c r="K618" i="1"/>
  <c r="H618" i="1"/>
  <c r="G90" i="1"/>
  <c r="F314" i="1"/>
  <c r="J404" i="1"/>
  <c r="K404" i="1"/>
  <c r="G404" i="1"/>
  <c r="H404" i="1"/>
  <c r="O404" i="1"/>
  <c r="N404" i="1"/>
  <c r="M404" i="1"/>
  <c r="L404" i="1"/>
  <c r="I404" i="1"/>
  <c r="H90" i="1"/>
  <c r="F404" i="1"/>
  <c r="J271" i="1"/>
  <c r="I271" i="1"/>
  <c r="H271" i="1"/>
  <c r="G271" i="1"/>
  <c r="F271" i="1"/>
  <c r="L271" i="1"/>
  <c r="O271" i="1"/>
  <c r="N271" i="1"/>
  <c r="M271" i="1"/>
  <c r="J335" i="1"/>
  <c r="H335" i="1"/>
  <c r="O335" i="1"/>
  <c r="N335" i="1"/>
  <c r="M335" i="1"/>
  <c r="L335" i="1"/>
  <c r="K335" i="1"/>
  <c r="I335" i="1"/>
  <c r="G335" i="1"/>
  <c r="F353" i="1"/>
  <c r="H361" i="1"/>
  <c r="M361" i="1"/>
  <c r="L361" i="1"/>
  <c r="K361" i="1"/>
  <c r="J361" i="1"/>
  <c r="I361" i="1"/>
  <c r="O361" i="1"/>
  <c r="N361" i="1"/>
  <c r="G361" i="1"/>
  <c r="F361" i="1"/>
  <c r="O241" i="1"/>
  <c r="N241" i="1"/>
  <c r="K241" i="1"/>
  <c r="J241" i="1"/>
  <c r="I241" i="1"/>
  <c r="H241" i="1"/>
  <c r="G241" i="1"/>
  <c r="M521" i="1"/>
  <c r="O521" i="1"/>
  <c r="N521" i="1"/>
  <c r="L521" i="1"/>
  <c r="K521" i="1"/>
  <c r="J521" i="1"/>
  <c r="H521" i="1"/>
  <c r="H100" i="1"/>
  <c r="F241" i="1"/>
  <c r="I257" i="1"/>
  <c r="M257" i="1"/>
  <c r="L257" i="1"/>
  <c r="K257" i="1"/>
  <c r="J257" i="1"/>
  <c r="H257" i="1"/>
  <c r="G257" i="1"/>
  <c r="O257" i="1"/>
  <c r="N257" i="1"/>
  <c r="F426" i="1"/>
  <c r="G426" i="1"/>
  <c r="M426" i="1"/>
  <c r="O426" i="1"/>
  <c r="N426" i="1"/>
  <c r="L426" i="1"/>
  <c r="J426" i="1"/>
  <c r="F521" i="1"/>
  <c r="L633" i="1"/>
  <c r="K633" i="1"/>
  <c r="I633" i="1"/>
  <c r="J633" i="1"/>
  <c r="H633" i="1"/>
  <c r="F633" i="1"/>
  <c r="M633" i="1"/>
  <c r="G633" i="1"/>
  <c r="O633" i="1"/>
  <c r="G104" i="1"/>
  <c r="G158" i="1"/>
  <c r="K158" i="1"/>
  <c r="J158" i="1"/>
  <c r="I158" i="1"/>
  <c r="L241" i="1"/>
  <c r="F257" i="1"/>
  <c r="F317" i="1"/>
  <c r="J317" i="1"/>
  <c r="M317" i="1"/>
  <c r="L317" i="1"/>
  <c r="K317" i="1"/>
  <c r="I317" i="1"/>
  <c r="H317" i="1"/>
  <c r="O317" i="1"/>
  <c r="H426" i="1"/>
  <c r="F476" i="1"/>
  <c r="H476" i="1"/>
  <c r="O476" i="1"/>
  <c r="N476" i="1"/>
  <c r="M476" i="1"/>
  <c r="L476" i="1"/>
  <c r="K476" i="1"/>
  <c r="G521" i="1"/>
  <c r="N633" i="1"/>
  <c r="G100" i="1"/>
  <c r="H104" i="1"/>
  <c r="M241" i="1"/>
  <c r="M270" i="1"/>
  <c r="G270" i="1"/>
  <c r="L270" i="1"/>
  <c r="K270" i="1"/>
  <c r="J270" i="1"/>
  <c r="I270" i="1"/>
  <c r="H270" i="1"/>
  <c r="G317" i="1"/>
  <c r="J331" i="1"/>
  <c r="K331" i="1"/>
  <c r="I331" i="1"/>
  <c r="N383" i="1"/>
  <c r="K383" i="1"/>
  <c r="J383" i="1"/>
  <c r="O383" i="1"/>
  <c r="M383" i="1"/>
  <c r="L383" i="1"/>
  <c r="I383" i="1"/>
  <c r="H383" i="1"/>
  <c r="G383" i="1"/>
  <c r="F383" i="1"/>
  <c r="I426" i="1"/>
  <c r="G476" i="1"/>
  <c r="I521" i="1"/>
  <c r="F526" i="1"/>
  <c r="G526" i="1"/>
  <c r="M526" i="1"/>
  <c r="O526" i="1"/>
  <c r="N526" i="1"/>
  <c r="L526" i="1"/>
  <c r="K526" i="1"/>
  <c r="J526" i="1"/>
  <c r="I100" i="1"/>
  <c r="I104" i="1"/>
  <c r="H158" i="1"/>
  <c r="I177" i="1"/>
  <c r="K177" i="1"/>
  <c r="J177" i="1"/>
  <c r="H177" i="1"/>
  <c r="F270" i="1"/>
  <c r="N317" i="1"/>
  <c r="F331" i="1"/>
  <c r="K426" i="1"/>
  <c r="I476" i="1"/>
  <c r="H526" i="1"/>
  <c r="F225" i="1"/>
  <c r="J766" i="1"/>
  <c r="G766" i="1"/>
  <c r="F766" i="1"/>
  <c r="N766" i="1"/>
  <c r="M766" i="1"/>
  <c r="I766" i="1"/>
  <c r="H766" i="1"/>
  <c r="O766" i="1"/>
  <c r="L766" i="1"/>
  <c r="J786" i="1"/>
  <c r="N786" i="1"/>
  <c r="O786" i="1"/>
  <c r="M786" i="1"/>
  <c r="L786" i="1"/>
  <c r="K786" i="1"/>
  <c r="I786" i="1"/>
  <c r="G786" i="1"/>
  <c r="H786" i="1"/>
  <c r="F786" i="1"/>
  <c r="J320" i="1"/>
  <c r="I320" i="1"/>
  <c r="F320" i="1"/>
  <c r="J256" i="1"/>
  <c r="M256" i="1"/>
  <c r="L256" i="1"/>
  <c r="K256" i="1"/>
  <c r="I256" i="1"/>
  <c r="H256" i="1"/>
  <c r="J310" i="1"/>
  <c r="I310" i="1"/>
  <c r="L310" i="1"/>
  <c r="N310" i="1"/>
  <c r="M310" i="1"/>
  <c r="K310" i="1"/>
  <c r="H310" i="1"/>
  <c r="G310" i="1"/>
  <c r="M320" i="1"/>
  <c r="K766" i="1"/>
  <c r="M225" i="1"/>
  <c r="I225" i="1"/>
  <c r="G225" i="1"/>
  <c r="O225" i="1"/>
  <c r="N225" i="1"/>
  <c r="L225" i="1"/>
  <c r="K225" i="1"/>
  <c r="J225" i="1"/>
  <c r="F211" i="1"/>
  <c r="L211" i="1"/>
  <c r="J211" i="1"/>
  <c r="F256" i="1"/>
  <c r="I282" i="1"/>
  <c r="H282" i="1"/>
  <c r="O282" i="1"/>
  <c r="N282" i="1"/>
  <c r="F310" i="1"/>
  <c r="N320" i="1"/>
  <c r="N385" i="1"/>
  <c r="K385" i="1"/>
  <c r="H385" i="1"/>
  <c r="G385" i="1"/>
  <c r="O385" i="1"/>
  <c r="M385" i="1"/>
  <c r="L385" i="1"/>
  <c r="G433" i="1"/>
  <c r="M433" i="1"/>
  <c r="H433" i="1"/>
  <c r="I433" i="1"/>
  <c r="O433" i="1"/>
  <c r="G256" i="1"/>
  <c r="O320" i="1"/>
  <c r="F441" i="1"/>
  <c r="O441" i="1"/>
  <c r="N441" i="1"/>
  <c r="L441" i="1"/>
  <c r="K441" i="1"/>
  <c r="J441" i="1"/>
  <c r="I441" i="1"/>
  <c r="H441" i="1"/>
  <c r="O542" i="1"/>
  <c r="J542" i="1"/>
  <c r="G542" i="1"/>
  <c r="M542" i="1"/>
  <c r="L542" i="1"/>
  <c r="K542" i="1"/>
  <c r="I542" i="1"/>
  <c r="H542" i="1"/>
  <c r="F542" i="1"/>
  <c r="N542" i="1"/>
  <c r="O772" i="1"/>
  <c r="M772" i="1"/>
  <c r="N772" i="1"/>
  <c r="L772" i="1"/>
  <c r="J772" i="1"/>
  <c r="K772" i="1"/>
  <c r="F772" i="1"/>
  <c r="I772" i="1"/>
  <c r="H772" i="1"/>
  <c r="J206" i="1"/>
  <c r="K206" i="1"/>
  <c r="I206" i="1"/>
  <c r="H206" i="1"/>
  <c r="N495" i="1"/>
  <c r="M495" i="1"/>
  <c r="O495" i="1"/>
  <c r="L495" i="1"/>
  <c r="J495" i="1"/>
  <c r="I495" i="1"/>
  <c r="H495" i="1"/>
  <c r="G495" i="1"/>
  <c r="F495" i="1"/>
  <c r="J501" i="1"/>
  <c r="L501" i="1"/>
  <c r="H501" i="1"/>
  <c r="G501" i="1"/>
  <c r="F501" i="1"/>
  <c r="O501" i="1"/>
  <c r="N501" i="1"/>
  <c r="M501" i="1"/>
  <c r="F206" i="1"/>
  <c r="I262" i="1"/>
  <c r="O262" i="1"/>
  <c r="N262" i="1"/>
  <c r="M262" i="1"/>
  <c r="L262" i="1"/>
  <c r="K262" i="1"/>
  <c r="J262" i="1"/>
  <c r="G320" i="1"/>
  <c r="N374" i="1"/>
  <c r="K374" i="1"/>
  <c r="J374" i="1"/>
  <c r="F374" i="1"/>
  <c r="G374" i="1"/>
  <c r="O374" i="1"/>
  <c r="M374" i="1"/>
  <c r="L374" i="1"/>
  <c r="I374" i="1"/>
  <c r="K495" i="1"/>
  <c r="I501" i="1"/>
  <c r="G206" i="1"/>
  <c r="F262" i="1"/>
  <c r="H320" i="1"/>
  <c r="J350" i="1"/>
  <c r="G350" i="1"/>
  <c r="N350" i="1"/>
  <c r="K350" i="1"/>
  <c r="F350" i="1"/>
  <c r="M350" i="1"/>
  <c r="O350" i="1"/>
  <c r="L350" i="1"/>
  <c r="I350" i="1"/>
  <c r="H374" i="1"/>
  <c r="K501" i="1"/>
  <c r="G262" i="1"/>
  <c r="K320" i="1"/>
  <c r="N770" i="1"/>
  <c r="M770" i="1"/>
  <c r="K770" i="1"/>
  <c r="J770" i="1"/>
  <c r="H770" i="1"/>
  <c r="G770" i="1"/>
  <c r="O770" i="1"/>
  <c r="L770" i="1"/>
  <c r="I770" i="1"/>
  <c r="F770" i="1"/>
  <c r="H211" i="1"/>
  <c r="M220" i="1"/>
  <c r="G220" i="1"/>
  <c r="K220" i="1"/>
  <c r="J220" i="1"/>
  <c r="I220" i="1"/>
  <c r="H220" i="1"/>
  <c r="F220" i="1"/>
  <c r="N220" i="1"/>
  <c r="O220" i="1"/>
  <c r="L220" i="1"/>
  <c r="O236" i="1"/>
  <c r="N236" i="1"/>
  <c r="M236" i="1"/>
  <c r="L236" i="1"/>
  <c r="N256" i="1"/>
  <c r="G282" i="1"/>
  <c r="F301" i="1"/>
  <c r="L301" i="1"/>
  <c r="O301" i="1"/>
  <c r="N301" i="1"/>
  <c r="J301" i="1"/>
  <c r="M301" i="1"/>
  <c r="K301" i="1"/>
  <c r="F307" i="1"/>
  <c r="O307" i="1"/>
  <c r="N307" i="1"/>
  <c r="M307" i="1"/>
  <c r="L307" i="1"/>
  <c r="K307" i="1"/>
  <c r="J307" i="1"/>
  <c r="I307" i="1"/>
  <c r="H307" i="1"/>
  <c r="I385" i="1"/>
  <c r="J433" i="1"/>
  <c r="G441" i="1"/>
  <c r="G757" i="1"/>
  <c r="F757" i="1"/>
  <c r="L757" i="1"/>
  <c r="K757" i="1"/>
  <c r="I757" i="1"/>
  <c r="M757" i="1"/>
  <c r="H757" i="1"/>
  <c r="J757" i="1"/>
  <c r="O757" i="1"/>
  <c r="N757" i="1"/>
  <c r="G772" i="1"/>
  <c r="O651" i="1"/>
  <c r="M651" i="1"/>
  <c r="K651" i="1"/>
  <c r="J651" i="1"/>
  <c r="H651" i="1"/>
  <c r="N651" i="1"/>
  <c r="L651" i="1"/>
  <c r="F405" i="1"/>
  <c r="N405" i="1"/>
  <c r="L405" i="1"/>
  <c r="K405" i="1"/>
  <c r="J405" i="1"/>
  <c r="O405" i="1"/>
  <c r="M405" i="1"/>
  <c r="I405" i="1"/>
  <c r="H405" i="1"/>
  <c r="J424" i="1"/>
  <c r="I424" i="1"/>
  <c r="O424" i="1"/>
  <c r="N424" i="1"/>
  <c r="M424" i="1"/>
  <c r="L424" i="1"/>
  <c r="K424" i="1"/>
  <c r="H424" i="1"/>
  <c r="F471" i="1"/>
  <c r="O471" i="1"/>
  <c r="L471" i="1"/>
  <c r="K471" i="1"/>
  <c r="G471" i="1"/>
  <c r="N471" i="1"/>
  <c r="M471" i="1"/>
  <c r="J471" i="1"/>
  <c r="J489" i="1"/>
  <c r="I489" i="1"/>
  <c r="F489" i="1"/>
  <c r="O489" i="1"/>
  <c r="N489" i="1"/>
  <c r="M489" i="1"/>
  <c r="L489" i="1"/>
  <c r="K489" i="1"/>
  <c r="L507" i="1"/>
  <c r="H507" i="1"/>
  <c r="F507" i="1"/>
  <c r="N507" i="1"/>
  <c r="J507" i="1"/>
  <c r="O507" i="1"/>
  <c r="M507" i="1"/>
  <c r="K507" i="1"/>
  <c r="I507" i="1"/>
  <c r="G507" i="1"/>
  <c r="F651" i="1"/>
  <c r="L668" i="1"/>
  <c r="K668" i="1"/>
  <c r="I668" i="1"/>
  <c r="G668" i="1"/>
  <c r="M668" i="1"/>
  <c r="J668" i="1"/>
  <c r="O668" i="1"/>
  <c r="N668" i="1"/>
  <c r="H668" i="1"/>
  <c r="J696" i="1"/>
  <c r="N696" i="1"/>
  <c r="K696" i="1"/>
  <c r="I696" i="1"/>
  <c r="G696" i="1"/>
  <c r="H696" i="1"/>
  <c r="M696" i="1"/>
  <c r="L696" i="1"/>
  <c r="F696" i="1"/>
  <c r="O696" i="1"/>
  <c r="I212" i="1"/>
  <c r="O212" i="1"/>
  <c r="M212" i="1"/>
  <c r="L212" i="1"/>
  <c r="K212" i="1"/>
  <c r="N212" i="1"/>
  <c r="J212" i="1"/>
  <c r="L276" i="1"/>
  <c r="K276" i="1"/>
  <c r="J276" i="1"/>
  <c r="I276" i="1"/>
  <c r="H276" i="1"/>
  <c r="O276" i="1"/>
  <c r="N276" i="1"/>
  <c r="M276" i="1"/>
  <c r="L311" i="1"/>
  <c r="O311" i="1"/>
  <c r="N311" i="1"/>
  <c r="M311" i="1"/>
  <c r="K311" i="1"/>
  <c r="J311" i="1"/>
  <c r="H311" i="1"/>
  <c r="J324" i="1"/>
  <c r="O324" i="1"/>
  <c r="I324" i="1"/>
  <c r="F332" i="1"/>
  <c r="M332" i="1"/>
  <c r="O332" i="1"/>
  <c r="N332" i="1"/>
  <c r="L332" i="1"/>
  <c r="K332" i="1"/>
  <c r="J332" i="1"/>
  <c r="G339" i="1"/>
  <c r="F354" i="1"/>
  <c r="G405" i="1"/>
  <c r="F424" i="1"/>
  <c r="F430" i="1"/>
  <c r="H471" i="1"/>
  <c r="G489" i="1"/>
  <c r="O594" i="1"/>
  <c r="L594" i="1"/>
  <c r="N594" i="1"/>
  <c r="J594" i="1"/>
  <c r="G594" i="1"/>
  <c r="F594" i="1"/>
  <c r="M594" i="1"/>
  <c r="H594" i="1"/>
  <c r="O629" i="1"/>
  <c r="N629" i="1"/>
  <c r="L629" i="1"/>
  <c r="M629" i="1"/>
  <c r="J629" i="1"/>
  <c r="G629" i="1"/>
  <c r="K629" i="1"/>
  <c r="I629" i="1"/>
  <c r="H629" i="1"/>
  <c r="G651" i="1"/>
  <c r="F668" i="1"/>
  <c r="H822" i="1"/>
  <c r="I68" i="1"/>
  <c r="H144" i="1"/>
  <c r="F212" i="1"/>
  <c r="M260" i="1"/>
  <c r="O260" i="1"/>
  <c r="N260" i="1"/>
  <c r="L260" i="1"/>
  <c r="K260" i="1"/>
  <c r="J260" i="1"/>
  <c r="I260" i="1"/>
  <c r="H260" i="1"/>
  <c r="I267" i="1"/>
  <c r="O267" i="1"/>
  <c r="N267" i="1"/>
  <c r="M267" i="1"/>
  <c r="J267" i="1"/>
  <c r="F276" i="1"/>
  <c r="F297" i="1"/>
  <c r="L297" i="1"/>
  <c r="O297" i="1"/>
  <c r="F311" i="1"/>
  <c r="N318" i="1"/>
  <c r="L318" i="1"/>
  <c r="G318" i="1"/>
  <c r="O318" i="1"/>
  <c r="M318" i="1"/>
  <c r="K318" i="1"/>
  <c r="J318" i="1"/>
  <c r="I318" i="1"/>
  <c r="F324" i="1"/>
  <c r="G332" i="1"/>
  <c r="H339" i="1"/>
  <c r="G354" i="1"/>
  <c r="J394" i="1"/>
  <c r="L394" i="1"/>
  <c r="N394" i="1"/>
  <c r="I394" i="1"/>
  <c r="H394" i="1"/>
  <c r="O394" i="1"/>
  <c r="M394" i="1"/>
  <c r="K394" i="1"/>
  <c r="G394" i="1"/>
  <c r="F394" i="1"/>
  <c r="G424" i="1"/>
  <c r="H430" i="1"/>
  <c r="F452" i="1"/>
  <c r="I471" i="1"/>
  <c r="F486" i="1"/>
  <c r="N486" i="1"/>
  <c r="J486" i="1"/>
  <c r="H486" i="1"/>
  <c r="I486" i="1"/>
  <c r="H489" i="1"/>
  <c r="I508" i="1"/>
  <c r="N508" i="1"/>
  <c r="M508" i="1"/>
  <c r="O508" i="1"/>
  <c r="L508" i="1"/>
  <c r="K508" i="1"/>
  <c r="J508" i="1"/>
  <c r="M589" i="1"/>
  <c r="J589" i="1"/>
  <c r="O589" i="1"/>
  <c r="N589" i="1"/>
  <c r="K589" i="1"/>
  <c r="L589" i="1"/>
  <c r="I589" i="1"/>
  <c r="F589" i="1"/>
  <c r="I594" i="1"/>
  <c r="F629" i="1"/>
  <c r="I651" i="1"/>
  <c r="N814" i="1"/>
  <c r="M814" i="1"/>
  <c r="O814" i="1"/>
  <c r="L814" i="1"/>
  <c r="J814" i="1"/>
  <c r="I814" i="1"/>
  <c r="H814" i="1"/>
  <c r="G814" i="1"/>
  <c r="F814" i="1"/>
  <c r="K814" i="1"/>
  <c r="H818" i="1"/>
  <c r="F818" i="1"/>
  <c r="O818" i="1"/>
  <c r="G818" i="1"/>
  <c r="N818" i="1"/>
  <c r="M818" i="1"/>
  <c r="I822" i="1"/>
  <c r="H64" i="1"/>
  <c r="J68" i="1"/>
  <c r="G144" i="1"/>
  <c r="K196" i="1"/>
  <c r="J196" i="1"/>
  <c r="I196" i="1"/>
  <c r="H196" i="1"/>
  <c r="I207" i="1"/>
  <c r="M207" i="1"/>
  <c r="K207" i="1"/>
  <c r="J207" i="1"/>
  <c r="H207" i="1"/>
  <c r="L207" i="1"/>
  <c r="G212" i="1"/>
  <c r="M245" i="1"/>
  <c r="K245" i="1"/>
  <c r="J245" i="1"/>
  <c r="I245" i="1"/>
  <c r="H245" i="1"/>
  <c r="G245" i="1"/>
  <c r="O245" i="1"/>
  <c r="G258" i="1"/>
  <c r="O258" i="1"/>
  <c r="N258" i="1"/>
  <c r="M258" i="1"/>
  <c r="L258" i="1"/>
  <c r="F260" i="1"/>
  <c r="F267" i="1"/>
  <c r="G276" i="1"/>
  <c r="G297" i="1"/>
  <c r="G311" i="1"/>
  <c r="F318" i="1"/>
  <c r="G324" i="1"/>
  <c r="H332" i="1"/>
  <c r="G336" i="1"/>
  <c r="M336" i="1"/>
  <c r="L336" i="1"/>
  <c r="K336" i="1"/>
  <c r="J336" i="1"/>
  <c r="I336" i="1"/>
  <c r="H336" i="1"/>
  <c r="I339" i="1"/>
  <c r="I452" i="1"/>
  <c r="G486" i="1"/>
  <c r="H499" i="1"/>
  <c r="N499" i="1"/>
  <c r="M499" i="1"/>
  <c r="J499" i="1"/>
  <c r="I499" i="1"/>
  <c r="O499" i="1"/>
  <c r="L499" i="1"/>
  <c r="K499" i="1"/>
  <c r="F508" i="1"/>
  <c r="L544" i="1"/>
  <c r="J544" i="1"/>
  <c r="H544" i="1"/>
  <c r="O544" i="1"/>
  <c r="N544" i="1"/>
  <c r="M544" i="1"/>
  <c r="K544" i="1"/>
  <c r="I544" i="1"/>
  <c r="G544" i="1"/>
  <c r="G589" i="1"/>
  <c r="K594" i="1"/>
  <c r="O649" i="1"/>
  <c r="N649" i="1"/>
  <c r="L649" i="1"/>
  <c r="K649" i="1"/>
  <c r="M649" i="1"/>
  <c r="H649" i="1"/>
  <c r="J649" i="1"/>
  <c r="I649" i="1"/>
  <c r="I818" i="1"/>
  <c r="J822" i="1"/>
  <c r="G40" i="1"/>
  <c r="K68" i="1"/>
  <c r="J127" i="1"/>
  <c r="K127" i="1"/>
  <c r="I144" i="1"/>
  <c r="G196" i="1"/>
  <c r="F207" i="1"/>
  <c r="H212" i="1"/>
  <c r="J221" i="1"/>
  <c r="I221" i="1"/>
  <c r="H221" i="1"/>
  <c r="G221" i="1"/>
  <c r="F221" i="1"/>
  <c r="K221" i="1"/>
  <c r="F245" i="1"/>
  <c r="F258" i="1"/>
  <c r="G260" i="1"/>
  <c r="G267" i="1"/>
  <c r="I272" i="1"/>
  <c r="O272" i="1"/>
  <c r="N272" i="1"/>
  <c r="M272" i="1"/>
  <c r="L272" i="1"/>
  <c r="K272" i="1"/>
  <c r="M290" i="1"/>
  <c r="K290" i="1"/>
  <c r="J290" i="1"/>
  <c r="I290" i="1"/>
  <c r="H290" i="1"/>
  <c r="G290" i="1"/>
  <c r="L290" i="1"/>
  <c r="J295" i="1"/>
  <c r="O295" i="1"/>
  <c r="N295" i="1"/>
  <c r="H297" i="1"/>
  <c r="I311" i="1"/>
  <c r="H318" i="1"/>
  <c r="F322" i="1"/>
  <c r="G322" i="1"/>
  <c r="M322" i="1"/>
  <c r="I322" i="1"/>
  <c r="H324" i="1"/>
  <c r="I332" i="1"/>
  <c r="F336" i="1"/>
  <c r="K339" i="1"/>
  <c r="M351" i="1"/>
  <c r="O351" i="1"/>
  <c r="N351" i="1"/>
  <c r="L351" i="1"/>
  <c r="K351" i="1"/>
  <c r="J351" i="1"/>
  <c r="I351" i="1"/>
  <c r="H351" i="1"/>
  <c r="J365" i="1"/>
  <c r="N365" i="1"/>
  <c r="L365" i="1"/>
  <c r="K365" i="1"/>
  <c r="I365" i="1"/>
  <c r="H365" i="1"/>
  <c r="G365" i="1"/>
  <c r="J375" i="1"/>
  <c r="H375" i="1"/>
  <c r="M375" i="1"/>
  <c r="L375" i="1"/>
  <c r="K375" i="1"/>
  <c r="I375" i="1"/>
  <c r="G375" i="1"/>
  <c r="O375" i="1"/>
  <c r="H395" i="1"/>
  <c r="J395" i="1"/>
  <c r="O395" i="1"/>
  <c r="N395" i="1"/>
  <c r="M395" i="1"/>
  <c r="L395" i="1"/>
  <c r="J414" i="1"/>
  <c r="I414" i="1"/>
  <c r="F414" i="1"/>
  <c r="K414" i="1"/>
  <c r="L452" i="1"/>
  <c r="K486" i="1"/>
  <c r="J490" i="1"/>
  <c r="F490" i="1"/>
  <c r="L490" i="1"/>
  <c r="N490" i="1"/>
  <c r="M490" i="1"/>
  <c r="K490" i="1"/>
  <c r="I490" i="1"/>
  <c r="H490" i="1"/>
  <c r="F499" i="1"/>
  <c r="G508" i="1"/>
  <c r="F544" i="1"/>
  <c r="I577" i="1"/>
  <c r="K577" i="1"/>
  <c r="G577" i="1"/>
  <c r="F577" i="1"/>
  <c r="J577" i="1"/>
  <c r="O577" i="1"/>
  <c r="H577" i="1"/>
  <c r="H589" i="1"/>
  <c r="F649" i="1"/>
  <c r="O737" i="1"/>
  <c r="N737" i="1"/>
  <c r="L737" i="1"/>
  <c r="I737" i="1"/>
  <c r="H737" i="1"/>
  <c r="F737" i="1"/>
  <c r="M737" i="1"/>
  <c r="J737" i="1"/>
  <c r="J818" i="1"/>
  <c r="L486" i="1"/>
  <c r="K64" i="1"/>
  <c r="H89" i="1"/>
  <c r="G89" i="1"/>
  <c r="G99" i="1"/>
  <c r="K144" i="1"/>
  <c r="N207" i="1"/>
  <c r="L226" i="1"/>
  <c r="K226" i="1"/>
  <c r="J226" i="1"/>
  <c r="I226" i="1"/>
  <c r="H226" i="1"/>
  <c r="O226" i="1"/>
  <c r="N226" i="1"/>
  <c r="M226" i="1"/>
  <c r="G226" i="1"/>
  <c r="N245" i="1"/>
  <c r="I258" i="1"/>
  <c r="K267" i="1"/>
  <c r="O288" i="1"/>
  <c r="N288" i="1"/>
  <c r="M288" i="1"/>
  <c r="L288" i="1"/>
  <c r="K288" i="1"/>
  <c r="F288" i="1"/>
  <c r="J297" i="1"/>
  <c r="J305" i="1"/>
  <c r="F305" i="1"/>
  <c r="O305" i="1"/>
  <c r="N305" i="1"/>
  <c r="M305" i="1"/>
  <c r="L305" i="1"/>
  <c r="K305" i="1"/>
  <c r="I305" i="1"/>
  <c r="H305" i="1"/>
  <c r="G305" i="1"/>
  <c r="F312" i="1"/>
  <c r="G312" i="1"/>
  <c r="K312" i="1"/>
  <c r="O312" i="1"/>
  <c r="G319" i="1"/>
  <c r="L319" i="1"/>
  <c r="K319" i="1"/>
  <c r="J319" i="1"/>
  <c r="I319" i="1"/>
  <c r="H319" i="1"/>
  <c r="O319" i="1"/>
  <c r="L324" i="1"/>
  <c r="O336" i="1"/>
  <c r="F355" i="1"/>
  <c r="H360" i="1"/>
  <c r="I410" i="1"/>
  <c r="O410" i="1"/>
  <c r="G410" i="1"/>
  <c r="N410" i="1"/>
  <c r="M410" i="1"/>
  <c r="L410" i="1"/>
  <c r="K410" i="1"/>
  <c r="H410" i="1"/>
  <c r="J449" i="1"/>
  <c r="K449" i="1"/>
  <c r="N449" i="1"/>
  <c r="M449" i="1"/>
  <c r="L449" i="1"/>
  <c r="I449" i="1"/>
  <c r="H449" i="1"/>
  <c r="F449" i="1"/>
  <c r="G478" i="1"/>
  <c r="M486" i="1"/>
  <c r="L532" i="1"/>
  <c r="J532" i="1"/>
  <c r="H532" i="1"/>
  <c r="O532" i="1"/>
  <c r="M532" i="1"/>
  <c r="M577" i="1"/>
  <c r="K737" i="1"/>
  <c r="L818" i="1"/>
  <c r="M339" i="1"/>
  <c r="F339" i="1"/>
  <c r="J339" i="1"/>
  <c r="N452" i="1"/>
  <c r="J452" i="1"/>
  <c r="G452" i="1"/>
  <c r="K452" i="1"/>
  <c r="H452" i="1"/>
  <c r="G64" i="1"/>
  <c r="L339" i="1"/>
  <c r="N358" i="1"/>
  <c r="M358" i="1"/>
  <c r="I358" i="1"/>
  <c r="G358" i="1"/>
  <c r="H534" i="1"/>
  <c r="N534" i="1"/>
  <c r="G534" i="1"/>
  <c r="O534" i="1"/>
  <c r="F534" i="1"/>
  <c r="M534" i="1"/>
  <c r="K818" i="1"/>
  <c r="I89" i="1"/>
  <c r="H99" i="1"/>
  <c r="H176" i="1"/>
  <c r="O207" i="1"/>
  <c r="F226" i="1"/>
  <c r="O243" i="1"/>
  <c r="N243" i="1"/>
  <c r="M243" i="1"/>
  <c r="L243" i="1"/>
  <c r="K243" i="1"/>
  <c r="J243" i="1"/>
  <c r="I243" i="1"/>
  <c r="H243" i="1"/>
  <c r="J258" i="1"/>
  <c r="L267" i="1"/>
  <c r="N281" i="1"/>
  <c r="M281" i="1"/>
  <c r="L281" i="1"/>
  <c r="K281" i="1"/>
  <c r="J281" i="1"/>
  <c r="I281" i="1"/>
  <c r="G288" i="1"/>
  <c r="K297" i="1"/>
  <c r="H312" i="1"/>
  <c r="J315" i="1"/>
  <c r="F315" i="1"/>
  <c r="M315" i="1"/>
  <c r="N315" i="1"/>
  <c r="L315" i="1"/>
  <c r="K315" i="1"/>
  <c r="I315" i="1"/>
  <c r="H315" i="1"/>
  <c r="O315" i="1"/>
  <c r="F319" i="1"/>
  <c r="M324" i="1"/>
  <c r="O339" i="1"/>
  <c r="H358" i="1"/>
  <c r="I360" i="1"/>
  <c r="J389" i="1"/>
  <c r="H389" i="1"/>
  <c r="G389" i="1"/>
  <c r="O389" i="1"/>
  <c r="N407" i="1"/>
  <c r="I407" i="1"/>
  <c r="M407" i="1"/>
  <c r="K407" i="1"/>
  <c r="J407" i="1"/>
  <c r="H407" i="1"/>
  <c r="G407" i="1"/>
  <c r="F410" i="1"/>
  <c r="M443" i="1"/>
  <c r="O443" i="1"/>
  <c r="N443" i="1"/>
  <c r="L443" i="1"/>
  <c r="K443" i="1"/>
  <c r="J443" i="1"/>
  <c r="H443" i="1"/>
  <c r="G449" i="1"/>
  <c r="O486" i="1"/>
  <c r="N530" i="1"/>
  <c r="J530" i="1"/>
  <c r="O530" i="1"/>
  <c r="K530" i="1"/>
  <c r="F532" i="1"/>
  <c r="J534" i="1"/>
  <c r="M537" i="1"/>
  <c r="N537" i="1"/>
  <c r="K537" i="1"/>
  <c r="H537" i="1"/>
  <c r="G537" i="1"/>
  <c r="O537" i="1"/>
  <c r="L537" i="1"/>
  <c r="J537" i="1"/>
  <c r="I537" i="1"/>
  <c r="N577" i="1"/>
  <c r="N602" i="1"/>
  <c r="M602" i="1"/>
  <c r="L602" i="1"/>
  <c r="I602" i="1"/>
  <c r="H602" i="1"/>
  <c r="J602" i="1"/>
  <c r="O602" i="1"/>
  <c r="N802" i="1"/>
  <c r="M802" i="1"/>
  <c r="K802" i="1"/>
  <c r="G802" i="1"/>
  <c r="O802" i="1"/>
  <c r="L802" i="1"/>
  <c r="I802" i="1"/>
  <c r="J802" i="1"/>
  <c r="I805" i="1"/>
  <c r="H805" i="1"/>
  <c r="F805" i="1"/>
  <c r="O805" i="1"/>
  <c r="N805" i="1"/>
  <c r="M805" i="1"/>
  <c r="K805" i="1"/>
  <c r="J805" i="1"/>
  <c r="L805" i="1"/>
  <c r="G805" i="1"/>
  <c r="I297" i="1"/>
  <c r="J355" i="1"/>
  <c r="K355" i="1"/>
  <c r="G355" i="1"/>
  <c r="O355" i="1"/>
  <c r="N355" i="1"/>
  <c r="M355" i="1"/>
  <c r="L355" i="1"/>
  <c r="I355" i="1"/>
  <c r="F431" i="1"/>
  <c r="J431" i="1"/>
  <c r="I431" i="1"/>
  <c r="O431" i="1"/>
  <c r="M431" i="1"/>
  <c r="L431" i="1"/>
  <c r="K431" i="1"/>
  <c r="H431" i="1"/>
  <c r="G431" i="1"/>
  <c r="M452" i="1"/>
  <c r="O478" i="1"/>
  <c r="F478" i="1"/>
  <c r="I478" i="1"/>
  <c r="I99" i="1"/>
  <c r="M210" i="1"/>
  <c r="O210" i="1"/>
  <c r="N210" i="1"/>
  <c r="L210" i="1"/>
  <c r="K210" i="1"/>
  <c r="J210" i="1"/>
  <c r="I210" i="1"/>
  <c r="H210" i="1"/>
  <c r="I217" i="1"/>
  <c r="O217" i="1"/>
  <c r="N217" i="1"/>
  <c r="M217" i="1"/>
  <c r="H217" i="1"/>
  <c r="K258" i="1"/>
  <c r="G286" i="1"/>
  <c r="O286" i="1"/>
  <c r="N286" i="1"/>
  <c r="M286" i="1"/>
  <c r="H288" i="1"/>
  <c r="M297" i="1"/>
  <c r="I312" i="1"/>
  <c r="M319" i="1"/>
  <c r="N324" i="1"/>
  <c r="F337" i="1"/>
  <c r="H337" i="1"/>
  <c r="J358" i="1"/>
  <c r="L360" i="1"/>
  <c r="N368" i="1"/>
  <c r="H368" i="1"/>
  <c r="F368" i="1"/>
  <c r="O368" i="1"/>
  <c r="M368" i="1"/>
  <c r="L368" i="1"/>
  <c r="K368" i="1"/>
  <c r="J410" i="1"/>
  <c r="J478" i="1"/>
  <c r="F491" i="1"/>
  <c r="G491" i="1"/>
  <c r="O491" i="1"/>
  <c r="N491" i="1"/>
  <c r="M491" i="1"/>
  <c r="L491" i="1"/>
  <c r="J491" i="1"/>
  <c r="K534" i="1"/>
  <c r="I553" i="1"/>
  <c r="G553" i="1"/>
  <c r="M553" i="1"/>
  <c r="J553" i="1"/>
  <c r="H553" i="1"/>
  <c r="O553" i="1"/>
  <c r="N774" i="1"/>
  <c r="M774" i="1"/>
  <c r="L774" i="1"/>
  <c r="J774" i="1"/>
  <c r="F774" i="1"/>
  <c r="O774" i="1"/>
  <c r="K774" i="1"/>
  <c r="I774" i="1"/>
  <c r="H774" i="1"/>
  <c r="G774" i="1"/>
  <c r="F802" i="1"/>
  <c r="J89" i="1"/>
  <c r="G176" i="1"/>
  <c r="G186" i="1"/>
  <c r="G208" i="1"/>
  <c r="O208" i="1"/>
  <c r="N208" i="1"/>
  <c r="M208" i="1"/>
  <c r="L208" i="1"/>
  <c r="F210" i="1"/>
  <c r="F217" i="1"/>
  <c r="I227" i="1"/>
  <c r="F227" i="1"/>
  <c r="L227" i="1"/>
  <c r="G243" i="1"/>
  <c r="H251" i="1"/>
  <c r="F251" i="1"/>
  <c r="G281" i="1"/>
  <c r="F286" i="1"/>
  <c r="I288" i="1"/>
  <c r="G291" i="1"/>
  <c r="F291" i="1"/>
  <c r="O291" i="1"/>
  <c r="N291" i="1"/>
  <c r="M291" i="1"/>
  <c r="N297" i="1"/>
  <c r="J312" i="1"/>
  <c r="N319" i="1"/>
  <c r="G337" i="1"/>
  <c r="K358" i="1"/>
  <c r="G368" i="1"/>
  <c r="I389" i="1"/>
  <c r="L407" i="1"/>
  <c r="G443" i="1"/>
  <c r="J455" i="1"/>
  <c r="I455" i="1"/>
  <c r="H455" i="1"/>
  <c r="G455" i="1"/>
  <c r="F455" i="1"/>
  <c r="O455" i="1"/>
  <c r="N455" i="1"/>
  <c r="M455" i="1"/>
  <c r="H465" i="1"/>
  <c r="J465" i="1"/>
  <c r="K465" i="1"/>
  <c r="N465" i="1"/>
  <c r="M465" i="1"/>
  <c r="L465" i="1"/>
  <c r="I465" i="1"/>
  <c r="G465" i="1"/>
  <c r="K478" i="1"/>
  <c r="H491" i="1"/>
  <c r="G530" i="1"/>
  <c r="I532" i="1"/>
  <c r="L534" i="1"/>
  <c r="F553" i="1"/>
  <c r="N689" i="1"/>
  <c r="M689" i="1"/>
  <c r="L689" i="1"/>
  <c r="J689" i="1"/>
  <c r="K689" i="1"/>
  <c r="G689" i="1"/>
  <c r="F689" i="1"/>
  <c r="L725" i="1"/>
  <c r="K725" i="1"/>
  <c r="I725" i="1"/>
  <c r="G725" i="1"/>
  <c r="F725" i="1"/>
  <c r="O725" i="1"/>
  <c r="J725" i="1"/>
  <c r="N725" i="1"/>
  <c r="H802" i="1"/>
  <c r="O822" i="1"/>
  <c r="N822" i="1"/>
  <c r="M822" i="1"/>
  <c r="K822" i="1"/>
  <c r="F822" i="1"/>
  <c r="G68" i="1"/>
  <c r="H354" i="1"/>
  <c r="K354" i="1"/>
  <c r="N354" i="1"/>
  <c r="M354" i="1"/>
  <c r="L354" i="1"/>
  <c r="J354" i="1"/>
  <c r="I354" i="1"/>
  <c r="G430" i="1"/>
  <c r="N430" i="1"/>
  <c r="M430" i="1"/>
  <c r="L430" i="1"/>
  <c r="K430" i="1"/>
  <c r="J430" i="1"/>
  <c r="I430" i="1"/>
  <c r="G822" i="1"/>
  <c r="H68" i="1"/>
  <c r="J64" i="1"/>
  <c r="J144" i="1"/>
  <c r="H267" i="1"/>
  <c r="K324" i="1"/>
  <c r="J360" i="1"/>
  <c r="N360" i="1"/>
  <c r="K360" i="1"/>
  <c r="G360" i="1"/>
  <c r="F360" i="1"/>
  <c r="H508" i="1"/>
  <c r="K89" i="1"/>
  <c r="J99" i="1"/>
  <c r="I155" i="1"/>
  <c r="K48" i="1"/>
  <c r="G65" i="1"/>
  <c r="G69" i="1"/>
  <c r="K99" i="1"/>
  <c r="I176" i="1"/>
  <c r="H186" i="1"/>
  <c r="F208" i="1"/>
  <c r="G210" i="1"/>
  <c r="G217" i="1"/>
  <c r="I222" i="1"/>
  <c r="O222" i="1"/>
  <c r="N222" i="1"/>
  <c r="M222" i="1"/>
  <c r="L222" i="1"/>
  <c r="K222" i="1"/>
  <c r="J222" i="1"/>
  <c r="G227" i="1"/>
  <c r="N231" i="1"/>
  <c r="M231" i="1"/>
  <c r="L231" i="1"/>
  <c r="K231" i="1"/>
  <c r="J231" i="1"/>
  <c r="H231" i="1"/>
  <c r="G251" i="1"/>
  <c r="H281" i="1"/>
  <c r="H286" i="1"/>
  <c r="J288" i="1"/>
  <c r="H291" i="1"/>
  <c r="L295" i="1"/>
  <c r="O309" i="1"/>
  <c r="N309" i="1"/>
  <c r="M309" i="1"/>
  <c r="L309" i="1"/>
  <c r="K309" i="1"/>
  <c r="L312" i="1"/>
  <c r="O322" i="1"/>
  <c r="J330" i="1"/>
  <c r="O330" i="1"/>
  <c r="N330" i="1"/>
  <c r="M330" i="1"/>
  <c r="L330" i="1"/>
  <c r="K330" i="1"/>
  <c r="I330" i="1"/>
  <c r="H330" i="1"/>
  <c r="G330" i="1"/>
  <c r="F330" i="1"/>
  <c r="I337" i="1"/>
  <c r="L358" i="1"/>
  <c r="O360" i="1"/>
  <c r="I368" i="1"/>
  <c r="K389" i="1"/>
  <c r="F396" i="1"/>
  <c r="I396" i="1"/>
  <c r="L396" i="1"/>
  <c r="H396" i="1"/>
  <c r="G396" i="1"/>
  <c r="O396" i="1"/>
  <c r="N396" i="1"/>
  <c r="M396" i="1"/>
  <c r="O407" i="1"/>
  <c r="F411" i="1"/>
  <c r="L411" i="1"/>
  <c r="J411" i="1"/>
  <c r="I411" i="1"/>
  <c r="H411" i="1"/>
  <c r="O411" i="1"/>
  <c r="O414" i="1"/>
  <c r="I443" i="1"/>
  <c r="M450" i="1"/>
  <c r="H450" i="1"/>
  <c r="O450" i="1"/>
  <c r="N450" i="1"/>
  <c r="L450" i="1"/>
  <c r="K455" i="1"/>
  <c r="F465" i="1"/>
  <c r="J469" i="1"/>
  <c r="N469" i="1"/>
  <c r="I469" i="1"/>
  <c r="O469" i="1"/>
  <c r="M469" i="1"/>
  <c r="L469" i="1"/>
  <c r="K469" i="1"/>
  <c r="L478" i="1"/>
  <c r="F483" i="1"/>
  <c r="L483" i="1"/>
  <c r="K483" i="1"/>
  <c r="J483" i="1"/>
  <c r="I483" i="1"/>
  <c r="H483" i="1"/>
  <c r="G483" i="1"/>
  <c r="I491" i="1"/>
  <c r="H530" i="1"/>
  <c r="K532" i="1"/>
  <c r="I538" i="1"/>
  <c r="H538" i="1"/>
  <c r="M538" i="1"/>
  <c r="G538" i="1"/>
  <c r="N538" i="1"/>
  <c r="O538" i="1"/>
  <c r="L538" i="1"/>
  <c r="K538" i="1"/>
  <c r="K553" i="1"/>
  <c r="K602" i="1"/>
  <c r="H689" i="1"/>
  <c r="H725" i="1"/>
  <c r="M760" i="1"/>
  <c r="L760" i="1"/>
  <c r="J760" i="1"/>
  <c r="N760" i="1"/>
  <c r="G760" i="1"/>
  <c r="F760" i="1"/>
  <c r="N769" i="1"/>
  <c r="J769" i="1"/>
  <c r="I769" i="1"/>
  <c r="G769" i="1"/>
  <c r="M769" i="1"/>
  <c r="L769" i="1"/>
  <c r="H769" i="1"/>
  <c r="O769" i="1"/>
  <c r="K769" i="1"/>
  <c r="M213" i="1"/>
  <c r="M238" i="1"/>
  <c r="L238" i="1"/>
  <c r="K238" i="1"/>
  <c r="J238" i="1"/>
  <c r="I238" i="1"/>
  <c r="N246" i="1"/>
  <c r="M255" i="1"/>
  <c r="O255" i="1"/>
  <c r="N255" i="1"/>
  <c r="L255" i="1"/>
  <c r="K255" i="1"/>
  <c r="N263" i="1"/>
  <c r="J334" i="1"/>
  <c r="N334" i="1"/>
  <c r="M334" i="1"/>
  <c r="L334" i="1"/>
  <c r="K334" i="1"/>
  <c r="I334" i="1"/>
  <c r="F372" i="1"/>
  <c r="N372" i="1"/>
  <c r="M372" i="1"/>
  <c r="G372" i="1"/>
  <c r="J379" i="1"/>
  <c r="O379" i="1"/>
  <c r="N379" i="1"/>
  <c r="M379" i="1"/>
  <c r="L379" i="1"/>
  <c r="K379" i="1"/>
  <c r="I379" i="1"/>
  <c r="H379" i="1"/>
  <c r="J429" i="1"/>
  <c r="M429" i="1"/>
  <c r="I429" i="1"/>
  <c r="N429" i="1"/>
  <c r="L429" i="1"/>
  <c r="K429" i="1"/>
  <c r="H429" i="1"/>
  <c r="G429" i="1"/>
  <c r="L480" i="1"/>
  <c r="O480" i="1"/>
  <c r="H480" i="1"/>
  <c r="L506" i="1"/>
  <c r="O506" i="1"/>
  <c r="N506" i="1"/>
  <c r="K506" i="1"/>
  <c r="J506" i="1"/>
  <c r="I506" i="1"/>
  <c r="H506" i="1"/>
  <c r="G506" i="1"/>
  <c r="I237" i="1"/>
  <c r="K237" i="1"/>
  <c r="I252" i="1"/>
  <c r="K252" i="1"/>
  <c r="J252" i="1"/>
  <c r="H252" i="1"/>
  <c r="G252" i="1"/>
  <c r="F252" i="1"/>
  <c r="F347" i="1"/>
  <c r="H347" i="1"/>
  <c r="O347" i="1"/>
  <c r="N347" i="1"/>
  <c r="M347" i="1"/>
  <c r="F406" i="1"/>
  <c r="O406" i="1"/>
  <c r="I406" i="1"/>
  <c r="L406" i="1"/>
  <c r="L415" i="1"/>
  <c r="J415" i="1"/>
  <c r="H415" i="1"/>
  <c r="G415" i="1"/>
  <c r="F415" i="1"/>
  <c r="O415" i="1"/>
  <c r="N415" i="1"/>
  <c r="N422" i="1"/>
  <c r="L422" i="1"/>
  <c r="O422" i="1"/>
  <c r="J422" i="1"/>
  <c r="I422" i="1"/>
  <c r="H422" i="1"/>
  <c r="G422" i="1"/>
  <c r="F422" i="1"/>
  <c r="J434" i="1"/>
  <c r="L434" i="1"/>
  <c r="K434" i="1"/>
  <c r="I434" i="1"/>
  <c r="H434" i="1"/>
  <c r="G434" i="1"/>
  <c r="O434" i="1"/>
  <c r="N434" i="1"/>
  <c r="L497" i="1"/>
  <c r="M497" i="1"/>
  <c r="K497" i="1"/>
  <c r="O497" i="1"/>
  <c r="N497" i="1"/>
  <c r="J497" i="1"/>
  <c r="I497" i="1"/>
  <c r="H497" i="1"/>
  <c r="O523" i="1"/>
  <c r="K523" i="1"/>
  <c r="N523" i="1"/>
  <c r="M523" i="1"/>
  <c r="J523" i="1"/>
  <c r="I523" i="1"/>
  <c r="H523" i="1"/>
  <c r="G523" i="1"/>
  <c r="F523" i="1"/>
  <c r="L663" i="1"/>
  <c r="K663" i="1"/>
  <c r="I663" i="1"/>
  <c r="O663" i="1"/>
  <c r="M663" i="1"/>
  <c r="H663" i="1"/>
  <c r="N663" i="1"/>
  <c r="J663" i="1"/>
  <c r="G663" i="1"/>
  <c r="F663" i="1"/>
  <c r="J776" i="1"/>
  <c r="K776" i="1"/>
  <c r="I776" i="1"/>
  <c r="G776" i="1"/>
  <c r="H776" i="1"/>
  <c r="M776" i="1"/>
  <c r="O776" i="1"/>
  <c r="F237" i="1"/>
  <c r="L252" i="1"/>
  <c r="J321" i="1"/>
  <c r="I321" i="1"/>
  <c r="H321" i="1"/>
  <c r="G321" i="1"/>
  <c r="F321" i="1"/>
  <c r="N328" i="1"/>
  <c r="O328" i="1"/>
  <c r="M328" i="1"/>
  <c r="L328" i="1"/>
  <c r="N333" i="1"/>
  <c r="G333" i="1"/>
  <c r="J333" i="1"/>
  <c r="N338" i="1"/>
  <c r="J338" i="1"/>
  <c r="K338" i="1"/>
  <c r="I338" i="1"/>
  <c r="H338" i="1"/>
  <c r="G338" i="1"/>
  <c r="F338" i="1"/>
  <c r="G347" i="1"/>
  <c r="N390" i="1"/>
  <c r="M390" i="1"/>
  <c r="J390" i="1"/>
  <c r="I390" i="1"/>
  <c r="H390" i="1"/>
  <c r="G390" i="1"/>
  <c r="F390" i="1"/>
  <c r="G406" i="1"/>
  <c r="I415" i="1"/>
  <c r="K422" i="1"/>
  <c r="F434" i="1"/>
  <c r="J484" i="1"/>
  <c r="F484" i="1"/>
  <c r="L484" i="1"/>
  <c r="G484" i="1"/>
  <c r="N484" i="1"/>
  <c r="M484" i="1"/>
  <c r="K484" i="1"/>
  <c r="I484" i="1"/>
  <c r="H484" i="1"/>
  <c r="L492" i="1"/>
  <c r="O492" i="1"/>
  <c r="H492" i="1"/>
  <c r="K492" i="1"/>
  <c r="H494" i="1"/>
  <c r="L494" i="1"/>
  <c r="O494" i="1"/>
  <c r="F494" i="1"/>
  <c r="N494" i="1"/>
  <c r="K494" i="1"/>
  <c r="F497" i="1"/>
  <c r="L523" i="1"/>
  <c r="M587" i="1"/>
  <c r="O587" i="1"/>
  <c r="L587" i="1"/>
  <c r="K587" i="1"/>
  <c r="H587" i="1"/>
  <c r="G587" i="1"/>
  <c r="N587" i="1"/>
  <c r="J587" i="1"/>
  <c r="I587" i="1"/>
  <c r="F587" i="1"/>
  <c r="F703" i="1"/>
  <c r="K703" i="1"/>
  <c r="J703" i="1"/>
  <c r="H703" i="1"/>
  <c r="G703" i="1"/>
  <c r="L703" i="1"/>
  <c r="O703" i="1"/>
  <c r="N703" i="1"/>
  <c r="H166" i="1"/>
  <c r="G237" i="1"/>
  <c r="O248" i="1"/>
  <c r="N248" i="1"/>
  <c r="M248" i="1"/>
  <c r="M252" i="1"/>
  <c r="N303" i="1"/>
  <c r="I303" i="1"/>
  <c r="O303" i="1"/>
  <c r="M303" i="1"/>
  <c r="N313" i="1"/>
  <c r="I313" i="1"/>
  <c r="O313" i="1"/>
  <c r="M313" i="1"/>
  <c r="L313" i="1"/>
  <c r="K313" i="1"/>
  <c r="J313" i="1"/>
  <c r="O316" i="1"/>
  <c r="H316" i="1"/>
  <c r="K321" i="1"/>
  <c r="F328" i="1"/>
  <c r="F333" i="1"/>
  <c r="L338" i="1"/>
  <c r="I347" i="1"/>
  <c r="K376" i="1"/>
  <c r="H376" i="1"/>
  <c r="G376" i="1"/>
  <c r="I376" i="1"/>
  <c r="F381" i="1"/>
  <c r="M381" i="1"/>
  <c r="L381" i="1"/>
  <c r="O381" i="1"/>
  <c r="N381" i="1"/>
  <c r="K381" i="1"/>
  <c r="K390" i="1"/>
  <c r="H406" i="1"/>
  <c r="K415" i="1"/>
  <c r="M422" i="1"/>
  <c r="I468" i="1"/>
  <c r="H468" i="1"/>
  <c r="O468" i="1"/>
  <c r="N468" i="1"/>
  <c r="M468" i="1"/>
  <c r="L468" i="1"/>
  <c r="K468" i="1"/>
  <c r="J468" i="1"/>
  <c r="J474" i="1"/>
  <c r="I474" i="1"/>
  <c r="O474" i="1"/>
  <c r="N474" i="1"/>
  <c r="M474" i="1"/>
  <c r="L474" i="1"/>
  <c r="K474" i="1"/>
  <c r="I543" i="1"/>
  <c r="N543" i="1"/>
  <c r="G543" i="1"/>
  <c r="M543" i="1"/>
  <c r="J543" i="1"/>
  <c r="H543" i="1"/>
  <c r="L543" i="1"/>
  <c r="M546" i="1"/>
  <c r="H546" i="1"/>
  <c r="O546" i="1"/>
  <c r="G546" i="1"/>
  <c r="F546" i="1"/>
  <c r="N546" i="1"/>
  <c r="L546" i="1"/>
  <c r="K546" i="1"/>
  <c r="J546" i="1"/>
  <c r="I608" i="1"/>
  <c r="M608" i="1"/>
  <c r="L608" i="1"/>
  <c r="J608" i="1"/>
  <c r="O608" i="1"/>
  <c r="K608" i="1"/>
  <c r="N608" i="1"/>
  <c r="H608" i="1"/>
  <c r="G608" i="1"/>
  <c r="O627" i="1"/>
  <c r="M627" i="1"/>
  <c r="L627" i="1"/>
  <c r="K627" i="1"/>
  <c r="I627" i="1"/>
  <c r="H627" i="1"/>
  <c r="G627" i="1"/>
  <c r="J627" i="1"/>
  <c r="I703" i="1"/>
  <c r="L776" i="1"/>
  <c r="L816" i="1"/>
  <c r="J816" i="1"/>
  <c r="F816" i="1"/>
  <c r="O816" i="1"/>
  <c r="N816" i="1"/>
  <c r="M816" i="1"/>
  <c r="K816" i="1"/>
  <c r="I816" i="1"/>
  <c r="H816" i="1"/>
  <c r="H237" i="1"/>
  <c r="G246" i="1"/>
  <c r="F248" i="1"/>
  <c r="M250" i="1"/>
  <c r="N250" i="1"/>
  <c r="L250" i="1"/>
  <c r="K250" i="1"/>
  <c r="J250" i="1"/>
  <c r="I250" i="1"/>
  <c r="N252" i="1"/>
  <c r="F263" i="1"/>
  <c r="K283" i="1"/>
  <c r="J283" i="1"/>
  <c r="I283" i="1"/>
  <c r="H283" i="1"/>
  <c r="G283" i="1"/>
  <c r="F303" i="1"/>
  <c r="N308" i="1"/>
  <c r="F308" i="1"/>
  <c r="L308" i="1"/>
  <c r="K308" i="1"/>
  <c r="F313" i="1"/>
  <c r="F316" i="1"/>
  <c r="L321" i="1"/>
  <c r="G328" i="1"/>
  <c r="H333" i="1"/>
  <c r="M338" i="1"/>
  <c r="J345" i="1"/>
  <c r="K345" i="1"/>
  <c r="O345" i="1"/>
  <c r="N345" i="1"/>
  <c r="J347" i="1"/>
  <c r="F352" i="1"/>
  <c r="K352" i="1"/>
  <c r="J352" i="1"/>
  <c r="F362" i="1"/>
  <c r="K362" i="1"/>
  <c r="H362" i="1"/>
  <c r="I362" i="1"/>
  <c r="F376" i="1"/>
  <c r="G381" i="1"/>
  <c r="L390" i="1"/>
  <c r="J393" i="1"/>
  <c r="G393" i="1"/>
  <c r="J406" i="1"/>
  <c r="M415" i="1"/>
  <c r="J445" i="1"/>
  <c r="O445" i="1"/>
  <c r="N445" i="1"/>
  <c r="M445" i="1"/>
  <c r="L445" i="1"/>
  <c r="J448" i="1"/>
  <c r="O448" i="1"/>
  <c r="N448" i="1"/>
  <c r="M448" i="1"/>
  <c r="L448" i="1"/>
  <c r="K448" i="1"/>
  <c r="F468" i="1"/>
  <c r="F474" i="1"/>
  <c r="G492" i="1"/>
  <c r="I494" i="1"/>
  <c r="H515" i="1"/>
  <c r="I515" i="1"/>
  <c r="N515" i="1"/>
  <c r="M515" i="1"/>
  <c r="L515" i="1"/>
  <c r="K515" i="1"/>
  <c r="J515" i="1"/>
  <c r="O515" i="1"/>
  <c r="G515" i="1"/>
  <c r="H524" i="1"/>
  <c r="J524" i="1"/>
  <c r="F524" i="1"/>
  <c r="N524" i="1"/>
  <c r="M524" i="1"/>
  <c r="L524" i="1"/>
  <c r="K524" i="1"/>
  <c r="I524" i="1"/>
  <c r="G524" i="1"/>
  <c r="F543" i="1"/>
  <c r="I546" i="1"/>
  <c r="I588" i="1"/>
  <c r="G588" i="1"/>
  <c r="F588" i="1"/>
  <c r="K588" i="1"/>
  <c r="N588" i="1"/>
  <c r="H588" i="1"/>
  <c r="F608" i="1"/>
  <c r="F627" i="1"/>
  <c r="M703" i="1"/>
  <c r="I727" i="1"/>
  <c r="H727" i="1"/>
  <c r="F727" i="1"/>
  <c r="J727" i="1"/>
  <c r="G727" i="1"/>
  <c r="O727" i="1"/>
  <c r="M727" i="1"/>
  <c r="O730" i="1"/>
  <c r="N730" i="1"/>
  <c r="L730" i="1"/>
  <c r="M730" i="1"/>
  <c r="J730" i="1"/>
  <c r="I730" i="1"/>
  <c r="G730" i="1"/>
  <c r="K730" i="1"/>
  <c r="H730" i="1"/>
  <c r="F758" i="1"/>
  <c r="O758" i="1"/>
  <c r="M758" i="1"/>
  <c r="L758" i="1"/>
  <c r="K758" i="1"/>
  <c r="I758" i="1"/>
  <c r="G758" i="1"/>
  <c r="N758" i="1"/>
  <c r="J758" i="1"/>
  <c r="N776" i="1"/>
  <c r="N809" i="1"/>
  <c r="M809" i="1"/>
  <c r="I809" i="1"/>
  <c r="H809" i="1"/>
  <c r="F809" i="1"/>
  <c r="L809" i="1"/>
  <c r="K809" i="1"/>
  <c r="O809" i="1"/>
  <c r="G816" i="1"/>
  <c r="G166" i="1"/>
  <c r="G185" i="1"/>
  <c r="F213" i="1"/>
  <c r="K233" i="1"/>
  <c r="J233" i="1"/>
  <c r="I233" i="1"/>
  <c r="H233" i="1"/>
  <c r="G233" i="1"/>
  <c r="J237" i="1"/>
  <c r="H246" i="1"/>
  <c r="G248" i="1"/>
  <c r="F250" i="1"/>
  <c r="O252" i="1"/>
  <c r="G263" i="1"/>
  <c r="I277" i="1"/>
  <c r="F277" i="1"/>
  <c r="F283" i="1"/>
  <c r="G303" i="1"/>
  <c r="G308" i="1"/>
  <c r="G313" i="1"/>
  <c r="G316" i="1"/>
  <c r="M321" i="1"/>
  <c r="G326" i="1"/>
  <c r="O326" i="1"/>
  <c r="N326" i="1"/>
  <c r="H328" i="1"/>
  <c r="I333" i="1"/>
  <c r="O338" i="1"/>
  <c r="N343" i="1"/>
  <c r="G343" i="1"/>
  <c r="M343" i="1"/>
  <c r="F345" i="1"/>
  <c r="K347" i="1"/>
  <c r="G352" i="1"/>
  <c r="F357" i="1"/>
  <c r="H357" i="1"/>
  <c r="N357" i="1"/>
  <c r="O357" i="1"/>
  <c r="M357" i="1"/>
  <c r="L357" i="1"/>
  <c r="K357" i="1"/>
  <c r="J357" i="1"/>
  <c r="G362" i="1"/>
  <c r="J376" i="1"/>
  <c r="H381" i="1"/>
  <c r="O390" i="1"/>
  <c r="F393" i="1"/>
  <c r="K406" i="1"/>
  <c r="J428" i="1"/>
  <c r="O428" i="1"/>
  <c r="N428" i="1"/>
  <c r="M428" i="1"/>
  <c r="L428" i="1"/>
  <c r="K428" i="1"/>
  <c r="F445" i="1"/>
  <c r="F448" i="1"/>
  <c r="G468" i="1"/>
  <c r="G474" i="1"/>
  <c r="O485" i="1"/>
  <c r="J485" i="1"/>
  <c r="L485" i="1"/>
  <c r="K485" i="1"/>
  <c r="I485" i="1"/>
  <c r="H485" i="1"/>
  <c r="G485" i="1"/>
  <c r="N485" i="1"/>
  <c r="I492" i="1"/>
  <c r="J494" i="1"/>
  <c r="F515" i="1"/>
  <c r="O524" i="1"/>
  <c r="K543" i="1"/>
  <c r="M576" i="1"/>
  <c r="O576" i="1"/>
  <c r="N576" i="1"/>
  <c r="L576" i="1"/>
  <c r="K576" i="1"/>
  <c r="J576" i="1"/>
  <c r="F576" i="1"/>
  <c r="J588" i="1"/>
  <c r="N627" i="1"/>
  <c r="O636" i="1"/>
  <c r="M636" i="1"/>
  <c r="N636" i="1"/>
  <c r="F636" i="1"/>
  <c r="L636" i="1"/>
  <c r="I636" i="1"/>
  <c r="H636" i="1"/>
  <c r="G636" i="1"/>
  <c r="K636" i="1"/>
  <c r="K727" i="1"/>
  <c r="F730" i="1"/>
  <c r="H758" i="1"/>
  <c r="G809" i="1"/>
  <c r="N216" i="1"/>
  <c r="M223" i="1"/>
  <c r="O228" i="1"/>
  <c r="N235" i="1"/>
  <c r="M242" i="1"/>
  <c r="O247" i="1"/>
  <c r="L261" i="1"/>
  <c r="N266" i="1"/>
  <c r="M273" i="1"/>
  <c r="O278" i="1"/>
  <c r="N285" i="1"/>
  <c r="O296" i="1"/>
  <c r="N300" i="1"/>
  <c r="M304" i="1"/>
  <c r="O342" i="1"/>
  <c r="N344" i="1"/>
  <c r="L346" i="1"/>
  <c r="J409" i="1"/>
  <c r="F409" i="1"/>
  <c r="M409" i="1"/>
  <c r="K409" i="1"/>
  <c r="I409" i="1"/>
  <c r="H409" i="1"/>
  <c r="N447" i="1"/>
  <c r="G447" i="1"/>
  <c r="M447" i="1"/>
  <c r="O447" i="1"/>
  <c r="L447" i="1"/>
  <c r="K447" i="1"/>
  <c r="J447" i="1"/>
  <c r="L517" i="1"/>
  <c r="F517" i="1"/>
  <c r="O517" i="1"/>
  <c r="N517" i="1"/>
  <c r="M517" i="1"/>
  <c r="K517" i="1"/>
  <c r="L525" i="1"/>
  <c r="J525" i="1"/>
  <c r="O525" i="1"/>
  <c r="N525" i="1"/>
  <c r="H525" i="1"/>
  <c r="G528" i="1"/>
  <c r="M528" i="1"/>
  <c r="I593" i="1"/>
  <c r="F593" i="1"/>
  <c r="M593" i="1"/>
  <c r="L593" i="1"/>
  <c r="J593" i="1"/>
  <c r="K593" i="1"/>
  <c r="I292" i="1"/>
  <c r="O292" i="1"/>
  <c r="J340" i="1"/>
  <c r="G340" i="1"/>
  <c r="F367" i="1"/>
  <c r="N367" i="1"/>
  <c r="K367" i="1"/>
  <c r="N392" i="1"/>
  <c r="O392" i="1"/>
  <c r="K392" i="1"/>
  <c r="J392" i="1"/>
  <c r="I403" i="1"/>
  <c r="N403" i="1"/>
  <c r="M403" i="1"/>
  <c r="L403" i="1"/>
  <c r="L408" i="1"/>
  <c r="H408" i="1"/>
  <c r="O413" i="1"/>
  <c r="K413" i="1"/>
  <c r="I413" i="1"/>
  <c r="H413" i="1"/>
  <c r="G413" i="1"/>
  <c r="J439" i="1"/>
  <c r="O439" i="1"/>
  <c r="F446" i="1"/>
  <c r="K446" i="1"/>
  <c r="N487" i="1"/>
  <c r="L487" i="1"/>
  <c r="H487" i="1"/>
  <c r="O487" i="1"/>
  <c r="M487" i="1"/>
  <c r="K487" i="1"/>
  <c r="J487" i="1"/>
  <c r="I487" i="1"/>
  <c r="I573" i="1"/>
  <c r="N573" i="1"/>
  <c r="M573" i="1"/>
  <c r="K573" i="1"/>
  <c r="L573" i="1"/>
  <c r="G573" i="1"/>
  <c r="F573" i="1"/>
  <c r="N597" i="1"/>
  <c r="K597" i="1"/>
  <c r="J597" i="1"/>
  <c r="H597" i="1"/>
  <c r="I597" i="1"/>
  <c r="O597" i="1"/>
  <c r="M597" i="1"/>
  <c r="L597" i="1"/>
  <c r="G597" i="1"/>
  <c r="O641" i="1"/>
  <c r="M641" i="1"/>
  <c r="K641" i="1"/>
  <c r="J641" i="1"/>
  <c r="H641" i="1"/>
  <c r="G641" i="1"/>
  <c r="I641" i="1"/>
  <c r="N641" i="1"/>
  <c r="J691" i="1"/>
  <c r="N691" i="1"/>
  <c r="O691" i="1"/>
  <c r="F691" i="1"/>
  <c r="M691" i="1"/>
  <c r="L691" i="1"/>
  <c r="K691" i="1"/>
  <c r="G691" i="1"/>
  <c r="O710" i="1"/>
  <c r="N710" i="1"/>
  <c r="L710" i="1"/>
  <c r="J710" i="1"/>
  <c r="H710" i="1"/>
  <c r="I823" i="1"/>
  <c r="H823" i="1"/>
  <c r="F823" i="1"/>
  <c r="O823" i="1"/>
  <c r="M823" i="1"/>
  <c r="N823" i="1"/>
  <c r="K823" i="1"/>
  <c r="L823" i="1"/>
  <c r="J823" i="1"/>
  <c r="G823" i="1"/>
  <c r="F228" i="1"/>
  <c r="F240" i="1"/>
  <c r="F278" i="1"/>
  <c r="F292" i="1"/>
  <c r="F294" i="1"/>
  <c r="L294" i="1"/>
  <c r="F323" i="1"/>
  <c r="F340" i="1"/>
  <c r="G367" i="1"/>
  <c r="F386" i="1"/>
  <c r="G386" i="1"/>
  <c r="F392" i="1"/>
  <c r="F403" i="1"/>
  <c r="F408" i="1"/>
  <c r="F413" i="1"/>
  <c r="O420" i="1"/>
  <c r="N420" i="1"/>
  <c r="F439" i="1"/>
  <c r="G446" i="1"/>
  <c r="F451" i="1"/>
  <c r="H451" i="1"/>
  <c r="M451" i="1"/>
  <c r="L451" i="1"/>
  <c r="K451" i="1"/>
  <c r="J451" i="1"/>
  <c r="I451" i="1"/>
  <c r="N462" i="1"/>
  <c r="O462" i="1"/>
  <c r="M462" i="1"/>
  <c r="L462" i="1"/>
  <c r="J464" i="1"/>
  <c r="N464" i="1"/>
  <c r="O464" i="1"/>
  <c r="M464" i="1"/>
  <c r="L464" i="1"/>
  <c r="K464" i="1"/>
  <c r="I464" i="1"/>
  <c r="F487" i="1"/>
  <c r="L502" i="1"/>
  <c r="F502" i="1"/>
  <c r="K502" i="1"/>
  <c r="J502" i="1"/>
  <c r="I502" i="1"/>
  <c r="H502" i="1"/>
  <c r="G502" i="1"/>
  <c r="H573" i="1"/>
  <c r="F597" i="1"/>
  <c r="F641" i="1"/>
  <c r="O681" i="1"/>
  <c r="M681" i="1"/>
  <c r="N681" i="1"/>
  <c r="L681" i="1"/>
  <c r="J681" i="1"/>
  <c r="G681" i="1"/>
  <c r="H691" i="1"/>
  <c r="F710" i="1"/>
  <c r="N298" i="1"/>
  <c r="F298" i="1"/>
  <c r="J325" i="1"/>
  <c r="M325" i="1"/>
  <c r="N432" i="1"/>
  <c r="L432" i="1"/>
  <c r="K432" i="1"/>
  <c r="J432" i="1"/>
  <c r="I432" i="1"/>
  <c r="H432" i="1"/>
  <c r="H458" i="1"/>
  <c r="O458" i="1"/>
  <c r="G487" i="1"/>
  <c r="F510" i="1"/>
  <c r="M510" i="1"/>
  <c r="L510" i="1"/>
  <c r="O510" i="1"/>
  <c r="N510" i="1"/>
  <c r="N549" i="1"/>
  <c r="F549" i="1"/>
  <c r="L549" i="1"/>
  <c r="I549" i="1"/>
  <c r="H549" i="1"/>
  <c r="O549" i="1"/>
  <c r="M549" i="1"/>
  <c r="K549" i="1"/>
  <c r="J549" i="1"/>
  <c r="G549" i="1"/>
  <c r="M569" i="1"/>
  <c r="J569" i="1"/>
  <c r="I569" i="1"/>
  <c r="H569" i="1"/>
  <c r="J573" i="1"/>
  <c r="J634" i="1"/>
  <c r="G634" i="1"/>
  <c r="F634" i="1"/>
  <c r="O634" i="1"/>
  <c r="L634" i="1"/>
  <c r="K634" i="1"/>
  <c r="N634" i="1"/>
  <c r="M634" i="1"/>
  <c r="L641" i="1"/>
  <c r="F681" i="1"/>
  <c r="I691" i="1"/>
  <c r="G710" i="1"/>
  <c r="L732" i="1"/>
  <c r="K732" i="1"/>
  <c r="I732" i="1"/>
  <c r="O732" i="1"/>
  <c r="M732" i="1"/>
  <c r="G732" i="1"/>
  <c r="J732" i="1"/>
  <c r="H732" i="1"/>
  <c r="F732" i="1"/>
  <c r="N732" i="1"/>
  <c r="F302" i="1"/>
  <c r="O302" i="1"/>
  <c r="F327" i="1"/>
  <c r="J327" i="1"/>
  <c r="J399" i="1"/>
  <c r="O399" i="1"/>
  <c r="F401" i="1"/>
  <c r="L401" i="1"/>
  <c r="O401" i="1"/>
  <c r="N401" i="1"/>
  <c r="J435" i="1"/>
  <c r="F435" i="1"/>
  <c r="F456" i="1"/>
  <c r="K456" i="1"/>
  <c r="F458" i="1"/>
  <c r="I516" i="1"/>
  <c r="L516" i="1"/>
  <c r="H516" i="1"/>
  <c r="G516" i="1"/>
  <c r="K516" i="1"/>
  <c r="M541" i="1"/>
  <c r="F541" i="1"/>
  <c r="I541" i="1"/>
  <c r="L541" i="1"/>
  <c r="H541" i="1"/>
  <c r="G541" i="1"/>
  <c r="M556" i="1"/>
  <c r="L556" i="1"/>
  <c r="G556" i="1"/>
  <c r="J556" i="1"/>
  <c r="O573" i="1"/>
  <c r="H634" i="1"/>
  <c r="H681" i="1"/>
  <c r="N702" i="1"/>
  <c r="M702" i="1"/>
  <c r="K702" i="1"/>
  <c r="O702" i="1"/>
  <c r="I702" i="1"/>
  <c r="H702" i="1"/>
  <c r="F702" i="1"/>
  <c r="L702" i="1"/>
  <c r="J702" i="1"/>
  <c r="I710" i="1"/>
  <c r="N749" i="1"/>
  <c r="K749" i="1"/>
  <c r="J749" i="1"/>
  <c r="H749" i="1"/>
  <c r="M749" i="1"/>
  <c r="L749" i="1"/>
  <c r="G749" i="1"/>
  <c r="F749" i="1"/>
  <c r="G235" i="1"/>
  <c r="I240" i="1"/>
  <c r="F242" i="1"/>
  <c r="H247" i="1"/>
  <c r="G285" i="1"/>
  <c r="I287" i="1"/>
  <c r="O287" i="1"/>
  <c r="J292" i="1"/>
  <c r="I294" i="1"/>
  <c r="H296" i="1"/>
  <c r="H298" i="1"/>
  <c r="G300" i="1"/>
  <c r="G302" i="1"/>
  <c r="F304" i="1"/>
  <c r="I306" i="1"/>
  <c r="O306" i="1"/>
  <c r="I323" i="1"/>
  <c r="G325" i="1"/>
  <c r="G327" i="1"/>
  <c r="G329" i="1"/>
  <c r="M329" i="1"/>
  <c r="K340" i="1"/>
  <c r="I342" i="1"/>
  <c r="F346" i="1"/>
  <c r="N348" i="1"/>
  <c r="J348" i="1"/>
  <c r="J367" i="1"/>
  <c r="N382" i="1"/>
  <c r="H382" i="1"/>
  <c r="K382" i="1"/>
  <c r="J386" i="1"/>
  <c r="I392" i="1"/>
  <c r="N397" i="1"/>
  <c r="F397" i="1"/>
  <c r="F399" i="1"/>
  <c r="G401" i="1"/>
  <c r="J403" i="1"/>
  <c r="J408" i="1"/>
  <c r="M413" i="1"/>
  <c r="H420" i="1"/>
  <c r="G432" i="1"/>
  <c r="G435" i="1"/>
  <c r="I439" i="1"/>
  <c r="J446" i="1"/>
  <c r="O451" i="1"/>
  <c r="G456" i="1"/>
  <c r="G458" i="1"/>
  <c r="H462" i="1"/>
  <c r="H464" i="1"/>
  <c r="F470" i="1"/>
  <c r="G470" i="1"/>
  <c r="M470" i="1"/>
  <c r="O470" i="1"/>
  <c r="N470" i="1"/>
  <c r="L470" i="1"/>
  <c r="K470" i="1"/>
  <c r="L488" i="1"/>
  <c r="H488" i="1"/>
  <c r="J488" i="1"/>
  <c r="O502" i="1"/>
  <c r="H510" i="1"/>
  <c r="F516" i="1"/>
  <c r="J539" i="1"/>
  <c r="L539" i="1"/>
  <c r="N539" i="1"/>
  <c r="I539" i="1"/>
  <c r="H539" i="1"/>
  <c r="J541" i="1"/>
  <c r="F556" i="1"/>
  <c r="G569" i="1"/>
  <c r="K582" i="1"/>
  <c r="O582" i="1"/>
  <c r="L582" i="1"/>
  <c r="J582" i="1"/>
  <c r="H582" i="1"/>
  <c r="N582" i="1"/>
  <c r="I634" i="1"/>
  <c r="L673" i="1"/>
  <c r="K673" i="1"/>
  <c r="I673" i="1"/>
  <c r="J673" i="1"/>
  <c r="H673" i="1"/>
  <c r="F673" i="1"/>
  <c r="I681" i="1"/>
  <c r="G702" i="1"/>
  <c r="K710" i="1"/>
  <c r="I749" i="1"/>
  <c r="F778" i="1"/>
  <c r="H778" i="1"/>
  <c r="G778" i="1"/>
  <c r="N778" i="1"/>
  <c r="M778" i="1"/>
  <c r="O778" i="1"/>
  <c r="K778" i="1"/>
  <c r="J778" i="1"/>
  <c r="I778" i="1"/>
  <c r="N364" i="1"/>
  <c r="N371" i="1"/>
  <c r="O378" i="1"/>
  <c r="N400" i="1"/>
  <c r="F416" i="1"/>
  <c r="G416" i="1"/>
  <c r="N423" i="1"/>
  <c r="L425" i="1"/>
  <c r="N437" i="1"/>
  <c r="G437" i="1"/>
  <c r="J454" i="1"/>
  <c r="G454" i="1"/>
  <c r="N454" i="1"/>
  <c r="N482" i="1"/>
  <c r="I482" i="1"/>
  <c r="M482" i="1"/>
  <c r="H514" i="1"/>
  <c r="L514" i="1"/>
  <c r="N514" i="1"/>
  <c r="J514" i="1"/>
  <c r="I514" i="1"/>
  <c r="M536" i="1"/>
  <c r="J536" i="1"/>
  <c r="L536" i="1"/>
  <c r="F536" i="1"/>
  <c r="M591" i="1"/>
  <c r="I591" i="1"/>
  <c r="F591" i="1"/>
  <c r="N591" i="1"/>
  <c r="L591" i="1"/>
  <c r="J591" i="1"/>
  <c r="N614" i="1"/>
  <c r="K614" i="1"/>
  <c r="J614" i="1"/>
  <c r="H614" i="1"/>
  <c r="O614" i="1"/>
  <c r="L623" i="1"/>
  <c r="K623" i="1"/>
  <c r="I623" i="1"/>
  <c r="N623" i="1"/>
  <c r="M623" i="1"/>
  <c r="H623" i="1"/>
  <c r="G623" i="1"/>
  <c r="L638" i="1"/>
  <c r="K638" i="1"/>
  <c r="I638" i="1"/>
  <c r="N638" i="1"/>
  <c r="F638" i="1"/>
  <c r="M638" i="1"/>
  <c r="J638" i="1"/>
  <c r="H638" i="1"/>
  <c r="G638" i="1"/>
  <c r="F688" i="1"/>
  <c r="N688" i="1"/>
  <c r="M688" i="1"/>
  <c r="K688" i="1"/>
  <c r="G688" i="1"/>
  <c r="J688" i="1"/>
  <c r="I688" i="1"/>
  <c r="I720" i="1"/>
  <c r="H720" i="1"/>
  <c r="F720" i="1"/>
  <c r="L720" i="1"/>
  <c r="J746" i="1"/>
  <c r="M746" i="1"/>
  <c r="L746" i="1"/>
  <c r="I746" i="1"/>
  <c r="O746" i="1"/>
  <c r="K746" i="1"/>
  <c r="G750" i="1"/>
  <c r="F750" i="1"/>
  <c r="N750" i="1"/>
  <c r="K750" i="1"/>
  <c r="J750" i="1"/>
  <c r="O750" i="1"/>
  <c r="M750" i="1"/>
  <c r="L750" i="1"/>
  <c r="N387" i="1"/>
  <c r="K387" i="1"/>
  <c r="N417" i="1"/>
  <c r="I417" i="1"/>
  <c r="F436" i="1"/>
  <c r="M436" i="1"/>
  <c r="K513" i="1"/>
  <c r="I513" i="1"/>
  <c r="F748" i="1"/>
  <c r="J748" i="1"/>
  <c r="I748" i="1"/>
  <c r="G748" i="1"/>
  <c r="N748" i="1"/>
  <c r="M748" i="1"/>
  <c r="K790" i="1"/>
  <c r="J790" i="1"/>
  <c r="H790" i="1"/>
  <c r="O790" i="1"/>
  <c r="N790" i="1"/>
  <c r="L790" i="1"/>
  <c r="I790" i="1"/>
  <c r="F387" i="1"/>
  <c r="G398" i="1"/>
  <c r="F417" i="1"/>
  <c r="G436" i="1"/>
  <c r="F438" i="1"/>
  <c r="N457" i="1"/>
  <c r="M457" i="1"/>
  <c r="F481" i="1"/>
  <c r="H481" i="1"/>
  <c r="N481" i="1"/>
  <c r="G500" i="1"/>
  <c r="I500" i="1"/>
  <c r="F513" i="1"/>
  <c r="L535" i="1"/>
  <c r="I535" i="1"/>
  <c r="H535" i="1"/>
  <c r="I547" i="1"/>
  <c r="F547" i="1"/>
  <c r="N547" i="1"/>
  <c r="K547" i="1"/>
  <c r="J547" i="1"/>
  <c r="O564" i="1"/>
  <c r="M564" i="1"/>
  <c r="F564" i="1"/>
  <c r="G564" i="1"/>
  <c r="O671" i="1"/>
  <c r="M671" i="1"/>
  <c r="K671" i="1"/>
  <c r="J671" i="1"/>
  <c r="H671" i="1"/>
  <c r="N671" i="1"/>
  <c r="G671" i="1"/>
  <c r="F671" i="1"/>
  <c r="L671" i="1"/>
  <c r="N744" i="1"/>
  <c r="O744" i="1"/>
  <c r="L744" i="1"/>
  <c r="M744" i="1"/>
  <c r="J744" i="1"/>
  <c r="I744" i="1"/>
  <c r="G744" i="1"/>
  <c r="K744" i="1"/>
  <c r="H744" i="1"/>
  <c r="H748" i="1"/>
  <c r="F790" i="1"/>
  <c r="J419" i="1"/>
  <c r="F419" i="1"/>
  <c r="M419" i="1"/>
  <c r="F421" i="1"/>
  <c r="J421" i="1"/>
  <c r="G440" i="1"/>
  <c r="M440" i="1"/>
  <c r="J459" i="1"/>
  <c r="K459" i="1"/>
  <c r="G513" i="1"/>
  <c r="N604" i="1"/>
  <c r="O604" i="1"/>
  <c r="K604" i="1"/>
  <c r="J604" i="1"/>
  <c r="M606" i="1"/>
  <c r="O606" i="1"/>
  <c r="L606" i="1"/>
  <c r="N606" i="1"/>
  <c r="J606" i="1"/>
  <c r="I606" i="1"/>
  <c r="H606" i="1"/>
  <c r="K642" i="1"/>
  <c r="J642" i="1"/>
  <c r="H642" i="1"/>
  <c r="N642" i="1"/>
  <c r="M642" i="1"/>
  <c r="L683" i="1"/>
  <c r="K683" i="1"/>
  <c r="I683" i="1"/>
  <c r="N683" i="1"/>
  <c r="G683" i="1"/>
  <c r="O683" i="1"/>
  <c r="F733" i="1"/>
  <c r="J733" i="1"/>
  <c r="I733" i="1"/>
  <c r="G733" i="1"/>
  <c r="K733" i="1"/>
  <c r="H733" i="1"/>
  <c r="J741" i="1"/>
  <c r="I741" i="1"/>
  <c r="H741" i="1"/>
  <c r="F741" i="1"/>
  <c r="M741" i="1"/>
  <c r="L741" i="1"/>
  <c r="G741" i="1"/>
  <c r="O741" i="1"/>
  <c r="K748" i="1"/>
  <c r="J755" i="1"/>
  <c r="I755" i="1"/>
  <c r="G755" i="1"/>
  <c r="M755" i="1"/>
  <c r="L755" i="1"/>
  <c r="H755" i="1"/>
  <c r="G790" i="1"/>
  <c r="N442" i="1"/>
  <c r="J442" i="1"/>
  <c r="N477" i="1"/>
  <c r="F477" i="1"/>
  <c r="K477" i="1"/>
  <c r="G477" i="1"/>
  <c r="N511" i="1"/>
  <c r="J511" i="1"/>
  <c r="L522" i="1"/>
  <c r="F522" i="1"/>
  <c r="G522" i="1"/>
  <c r="N522" i="1"/>
  <c r="F604" i="1"/>
  <c r="F606" i="1"/>
  <c r="I613" i="1"/>
  <c r="O613" i="1"/>
  <c r="N613" i="1"/>
  <c r="L613" i="1"/>
  <c r="F613" i="1"/>
  <c r="K622" i="1"/>
  <c r="J622" i="1"/>
  <c r="H622" i="1"/>
  <c r="O622" i="1"/>
  <c r="M622" i="1"/>
  <c r="F642" i="1"/>
  <c r="N704" i="1"/>
  <c r="K704" i="1"/>
  <c r="J704" i="1"/>
  <c r="H704" i="1"/>
  <c r="O704" i="1"/>
  <c r="L704" i="1"/>
  <c r="F718" i="1"/>
  <c r="L718" i="1"/>
  <c r="K718" i="1"/>
  <c r="I718" i="1"/>
  <c r="N718" i="1"/>
  <c r="H718" i="1"/>
  <c r="G718" i="1"/>
  <c r="O718" i="1"/>
  <c r="J771" i="1"/>
  <c r="G771" i="1"/>
  <c r="F771" i="1"/>
  <c r="M771" i="1"/>
  <c r="L771" i="1"/>
  <c r="I771" i="1"/>
  <c r="H771" i="1"/>
  <c r="O771" i="1"/>
  <c r="N771" i="1"/>
  <c r="L775" i="1"/>
  <c r="K775" i="1"/>
  <c r="I775" i="1"/>
  <c r="M775" i="1"/>
  <c r="J775" i="1"/>
  <c r="G775" i="1"/>
  <c r="F775" i="1"/>
  <c r="O775" i="1"/>
  <c r="H775" i="1"/>
  <c r="M790" i="1"/>
  <c r="H378" i="1"/>
  <c r="I387" i="1"/>
  <c r="J398" i="1"/>
  <c r="J417" i="1"/>
  <c r="H419" i="1"/>
  <c r="H421" i="1"/>
  <c r="H423" i="1"/>
  <c r="J436" i="1"/>
  <c r="I438" i="1"/>
  <c r="H440" i="1"/>
  <c r="F442" i="1"/>
  <c r="J444" i="1"/>
  <c r="G444" i="1"/>
  <c r="H457" i="1"/>
  <c r="G459" i="1"/>
  <c r="F461" i="1"/>
  <c r="H461" i="1"/>
  <c r="N461" i="1"/>
  <c r="I475" i="1"/>
  <c r="M475" i="1"/>
  <c r="H475" i="1"/>
  <c r="H477" i="1"/>
  <c r="J481" i="1"/>
  <c r="J500" i="1"/>
  <c r="F511" i="1"/>
  <c r="J513" i="1"/>
  <c r="H522" i="1"/>
  <c r="L527" i="1"/>
  <c r="O527" i="1"/>
  <c r="H527" i="1"/>
  <c r="I527" i="1"/>
  <c r="N527" i="1"/>
  <c r="J535" i="1"/>
  <c r="L547" i="1"/>
  <c r="J564" i="1"/>
  <c r="G604" i="1"/>
  <c r="G606" i="1"/>
  <c r="M611" i="1"/>
  <c r="O611" i="1"/>
  <c r="G611" i="1"/>
  <c r="N611" i="1"/>
  <c r="G613" i="1"/>
  <c r="F622" i="1"/>
  <c r="G642" i="1"/>
  <c r="O647" i="1"/>
  <c r="M647" i="1"/>
  <c r="N647" i="1"/>
  <c r="L647" i="1"/>
  <c r="J647" i="1"/>
  <c r="K647" i="1"/>
  <c r="G647" i="1"/>
  <c r="F647" i="1"/>
  <c r="J664" i="1"/>
  <c r="I664" i="1"/>
  <c r="G664" i="1"/>
  <c r="H664" i="1"/>
  <c r="O664" i="1"/>
  <c r="K664" i="1"/>
  <c r="O669" i="1"/>
  <c r="N669" i="1"/>
  <c r="L669" i="1"/>
  <c r="M669" i="1"/>
  <c r="J669" i="1"/>
  <c r="G669" i="1"/>
  <c r="F669" i="1"/>
  <c r="J672" i="1"/>
  <c r="G672" i="1"/>
  <c r="F672" i="1"/>
  <c r="L672" i="1"/>
  <c r="M672" i="1"/>
  <c r="H683" i="1"/>
  <c r="N695" i="1"/>
  <c r="M695" i="1"/>
  <c r="K695" i="1"/>
  <c r="O695" i="1"/>
  <c r="L695" i="1"/>
  <c r="I695" i="1"/>
  <c r="G695" i="1"/>
  <c r="F704" i="1"/>
  <c r="J718" i="1"/>
  <c r="M733" i="1"/>
  <c r="N741" i="1"/>
  <c r="K745" i="1"/>
  <c r="J745" i="1"/>
  <c r="H745" i="1"/>
  <c r="F745" i="1"/>
  <c r="O745" i="1"/>
  <c r="I745" i="1"/>
  <c r="O748" i="1"/>
  <c r="K755" i="1"/>
  <c r="K771" i="1"/>
  <c r="N775" i="1"/>
  <c r="O505" i="1"/>
  <c r="O520" i="1"/>
  <c r="M566" i="1"/>
  <c r="L566" i="1"/>
  <c r="K566" i="1"/>
  <c r="I566" i="1"/>
  <c r="I568" i="1"/>
  <c r="N568" i="1"/>
  <c r="M568" i="1"/>
  <c r="J568" i="1"/>
  <c r="H568" i="1"/>
  <c r="F568" i="1"/>
  <c r="I578" i="1"/>
  <c r="N578" i="1"/>
  <c r="H584" i="1"/>
  <c r="M584" i="1"/>
  <c r="J584" i="1"/>
  <c r="I584" i="1"/>
  <c r="F584" i="1"/>
  <c r="M616" i="1"/>
  <c r="J616" i="1"/>
  <c r="G616" i="1"/>
  <c r="F616" i="1"/>
  <c r="O616" i="1"/>
  <c r="O667" i="1"/>
  <c r="M667" i="1"/>
  <c r="N667" i="1"/>
  <c r="K667" i="1"/>
  <c r="F667" i="1"/>
  <c r="O742" i="1"/>
  <c r="N742" i="1"/>
  <c r="M742" i="1"/>
  <c r="K742" i="1"/>
  <c r="J742" i="1"/>
  <c r="H742" i="1"/>
  <c r="G742" i="1"/>
  <c r="G503" i="1"/>
  <c r="N503" i="1"/>
  <c r="M518" i="1"/>
  <c r="F518" i="1"/>
  <c r="M551" i="1"/>
  <c r="J551" i="1"/>
  <c r="O559" i="1"/>
  <c r="L559" i="1"/>
  <c r="K559" i="1"/>
  <c r="I559" i="1"/>
  <c r="M571" i="1"/>
  <c r="O571" i="1"/>
  <c r="L571" i="1"/>
  <c r="I583" i="1"/>
  <c r="O583" i="1"/>
  <c r="M596" i="1"/>
  <c r="K596" i="1"/>
  <c r="J596" i="1"/>
  <c r="H596" i="1"/>
  <c r="O596" i="1"/>
  <c r="G609" i="1"/>
  <c r="H609" i="1"/>
  <c r="O621" i="1"/>
  <c r="M621" i="1"/>
  <c r="N621" i="1"/>
  <c r="J621" i="1"/>
  <c r="I621" i="1"/>
  <c r="G621" i="1"/>
  <c r="K621" i="1"/>
  <c r="L648" i="1"/>
  <c r="K648" i="1"/>
  <c r="I648" i="1"/>
  <c r="F648" i="1"/>
  <c r="M648" i="1"/>
  <c r="O661" i="1"/>
  <c r="M661" i="1"/>
  <c r="L661" i="1"/>
  <c r="K661" i="1"/>
  <c r="I661" i="1"/>
  <c r="F738" i="1"/>
  <c r="H738" i="1"/>
  <c r="G738" i="1"/>
  <c r="F783" i="1"/>
  <c r="K783" i="1"/>
  <c r="J783" i="1"/>
  <c r="H783" i="1"/>
  <c r="M783" i="1"/>
  <c r="L783" i="1"/>
  <c r="G783" i="1"/>
  <c r="N783" i="1"/>
  <c r="I783" i="1"/>
  <c r="N789" i="1"/>
  <c r="J789" i="1"/>
  <c r="I789" i="1"/>
  <c r="G789" i="1"/>
  <c r="F789" i="1"/>
  <c r="N557" i="1"/>
  <c r="M557" i="1"/>
  <c r="K557" i="1"/>
  <c r="O631" i="1"/>
  <c r="M631" i="1"/>
  <c r="K631" i="1"/>
  <c r="J631" i="1"/>
  <c r="H631" i="1"/>
  <c r="L631" i="1"/>
  <c r="K705" i="1"/>
  <c r="J705" i="1"/>
  <c r="H705" i="1"/>
  <c r="G705" i="1"/>
  <c r="M705" i="1"/>
  <c r="L705" i="1"/>
  <c r="K747" i="1"/>
  <c r="J747" i="1"/>
  <c r="H747" i="1"/>
  <c r="G747" i="1"/>
  <c r="F747" i="1"/>
  <c r="M747" i="1"/>
  <c r="L747" i="1"/>
  <c r="N719" i="1"/>
  <c r="G719" i="1"/>
  <c r="F719" i="1"/>
  <c r="O719" i="1"/>
  <c r="L719" i="1"/>
  <c r="K719" i="1"/>
  <c r="I719" i="1"/>
  <c r="M719" i="1"/>
  <c r="L811" i="1"/>
  <c r="J811" i="1"/>
  <c r="O811" i="1"/>
  <c r="N811" i="1"/>
  <c r="K811" i="1"/>
  <c r="G811" i="1"/>
  <c r="F811" i="1"/>
  <c r="I479" i="1"/>
  <c r="H496" i="1"/>
  <c r="L496" i="1"/>
  <c r="J503" i="1"/>
  <c r="H505" i="1"/>
  <c r="H509" i="1"/>
  <c r="F509" i="1"/>
  <c r="J518" i="1"/>
  <c r="H520" i="1"/>
  <c r="I551" i="1"/>
  <c r="H557" i="1"/>
  <c r="J559" i="1"/>
  <c r="I571" i="1"/>
  <c r="J583" i="1"/>
  <c r="L596" i="1"/>
  <c r="K609" i="1"/>
  <c r="I631" i="1"/>
  <c r="N648" i="1"/>
  <c r="J661" i="1"/>
  <c r="K697" i="1"/>
  <c r="J697" i="1"/>
  <c r="H697" i="1"/>
  <c r="O697" i="1"/>
  <c r="N697" i="1"/>
  <c r="L697" i="1"/>
  <c r="N705" i="1"/>
  <c r="J719" i="1"/>
  <c r="L738" i="1"/>
  <c r="O747" i="1"/>
  <c r="J751" i="1"/>
  <c r="O751" i="1"/>
  <c r="M751" i="1"/>
  <c r="K751" i="1"/>
  <c r="I751" i="1"/>
  <c r="G751" i="1"/>
  <c r="N751" i="1"/>
  <c r="L751" i="1"/>
  <c r="F751" i="1"/>
  <c r="J781" i="1"/>
  <c r="N781" i="1"/>
  <c r="M781" i="1"/>
  <c r="K781" i="1"/>
  <c r="I781" i="1"/>
  <c r="H781" i="1"/>
  <c r="F781" i="1"/>
  <c r="L781" i="1"/>
  <c r="M789" i="1"/>
  <c r="H811" i="1"/>
  <c r="J644" i="1"/>
  <c r="I644" i="1"/>
  <c r="G644" i="1"/>
  <c r="F644" i="1"/>
  <c r="O765" i="1"/>
  <c r="M765" i="1"/>
  <c r="K765" i="1"/>
  <c r="J765" i="1"/>
  <c r="H765" i="1"/>
  <c r="N765" i="1"/>
  <c r="I765" i="1"/>
  <c r="F768" i="1"/>
  <c r="K768" i="1"/>
  <c r="J768" i="1"/>
  <c r="H768" i="1"/>
  <c r="G768" i="1"/>
  <c r="L777" i="1"/>
  <c r="K777" i="1"/>
  <c r="I777" i="1"/>
  <c r="O777" i="1"/>
  <c r="M777" i="1"/>
  <c r="J777" i="1"/>
  <c r="G777" i="1"/>
  <c r="L658" i="1"/>
  <c r="K658" i="1"/>
  <c r="I658" i="1"/>
  <c r="N658" i="1"/>
  <c r="G658" i="1"/>
  <c r="K682" i="1"/>
  <c r="J682" i="1"/>
  <c r="H682" i="1"/>
  <c r="F682" i="1"/>
  <c r="N700" i="1"/>
  <c r="O700" i="1"/>
  <c r="K700" i="1"/>
  <c r="J700" i="1"/>
  <c r="H700" i="1"/>
  <c r="F728" i="1"/>
  <c r="O728" i="1"/>
  <c r="N728" i="1"/>
  <c r="M728" i="1"/>
  <c r="K728" i="1"/>
  <c r="J728" i="1"/>
  <c r="H728" i="1"/>
  <c r="J731" i="1"/>
  <c r="I731" i="1"/>
  <c r="H731" i="1"/>
  <c r="F731" i="1"/>
  <c r="N739" i="1"/>
  <c r="L739" i="1"/>
  <c r="K739" i="1"/>
  <c r="I739" i="1"/>
  <c r="J739" i="1"/>
  <c r="H739" i="1"/>
  <c r="F739" i="1"/>
  <c r="N804" i="1"/>
  <c r="K804" i="1"/>
  <c r="J804" i="1"/>
  <c r="H804" i="1"/>
  <c r="O656" i="1"/>
  <c r="M656" i="1"/>
  <c r="N656" i="1"/>
  <c r="G656" i="1"/>
  <c r="F658" i="1"/>
  <c r="L674" i="1"/>
  <c r="I674" i="1"/>
  <c r="H674" i="1"/>
  <c r="F674" i="1"/>
  <c r="F698" i="1"/>
  <c r="N698" i="1"/>
  <c r="M698" i="1"/>
  <c r="K698" i="1"/>
  <c r="O712" i="1"/>
  <c r="N712" i="1"/>
  <c r="N714" i="1"/>
  <c r="O714" i="1"/>
  <c r="M714" i="1"/>
  <c r="J716" i="1"/>
  <c r="O716" i="1"/>
  <c r="N716" i="1"/>
  <c r="L716" i="1"/>
  <c r="J721" i="1"/>
  <c r="O721" i="1"/>
  <c r="G721" i="1"/>
  <c r="F721" i="1"/>
  <c r="N721" i="1"/>
  <c r="L721" i="1"/>
  <c r="N734" i="1"/>
  <c r="I734" i="1"/>
  <c r="H734" i="1"/>
  <c r="F734" i="1"/>
  <c r="F753" i="1"/>
  <c r="M753" i="1"/>
  <c r="L753" i="1"/>
  <c r="J753" i="1"/>
  <c r="K753" i="1"/>
  <c r="I753" i="1"/>
  <c r="G753" i="1"/>
  <c r="O753" i="1"/>
  <c r="J756" i="1"/>
  <c r="M756" i="1"/>
  <c r="L756" i="1"/>
  <c r="I756" i="1"/>
  <c r="H756" i="1"/>
  <c r="F756" i="1"/>
  <c r="N764" i="1"/>
  <c r="G764" i="1"/>
  <c r="F764" i="1"/>
  <c r="O807" i="1"/>
  <c r="I807" i="1"/>
  <c r="H807" i="1"/>
  <c r="F807" i="1"/>
  <c r="N807" i="1"/>
  <c r="O812" i="1"/>
  <c r="N812" i="1"/>
  <c r="M812" i="1"/>
  <c r="L812" i="1"/>
  <c r="J812" i="1"/>
  <c r="M552" i="1"/>
  <c r="J552" i="1"/>
  <c r="I552" i="1"/>
  <c r="G552" i="1"/>
  <c r="G572" i="1"/>
  <c r="H572" i="1"/>
  <c r="L643" i="1"/>
  <c r="K643" i="1"/>
  <c r="I643" i="1"/>
  <c r="O643" i="1"/>
  <c r="N643" i="1"/>
  <c r="J643" i="1"/>
  <c r="I656" i="1"/>
  <c r="M658" i="1"/>
  <c r="K674" i="1"/>
  <c r="M682" i="1"/>
  <c r="F693" i="1"/>
  <c r="N693" i="1"/>
  <c r="O693" i="1"/>
  <c r="M693" i="1"/>
  <c r="K693" i="1"/>
  <c r="I698" i="1"/>
  <c r="L700" i="1"/>
  <c r="H712" i="1"/>
  <c r="H714" i="1"/>
  <c r="H716" i="1"/>
  <c r="K721" i="1"/>
  <c r="M731" i="1"/>
  <c r="K734" i="1"/>
  <c r="N756" i="1"/>
  <c r="J762" i="1"/>
  <c r="I762" i="1"/>
  <c r="G762" i="1"/>
  <c r="J764" i="1"/>
  <c r="M767" i="1"/>
  <c r="L767" i="1"/>
  <c r="J767" i="1"/>
  <c r="K767" i="1"/>
  <c r="I767" i="1"/>
  <c r="G767" i="1"/>
  <c r="N779" i="1"/>
  <c r="M779" i="1"/>
  <c r="K779" i="1"/>
  <c r="J779" i="1"/>
  <c r="H779" i="1"/>
  <c r="L779" i="1"/>
  <c r="N784" i="1"/>
  <c r="O784" i="1"/>
  <c r="M784" i="1"/>
  <c r="L784" i="1"/>
  <c r="K784" i="1"/>
  <c r="J784" i="1"/>
  <c r="H784" i="1"/>
  <c r="H796" i="1"/>
  <c r="J798" i="1"/>
  <c r="I800" i="1"/>
  <c r="L804" i="1"/>
  <c r="K807" i="1"/>
  <c r="H812" i="1"/>
  <c r="M561" i="1"/>
  <c r="O561" i="1"/>
  <c r="G717" i="1"/>
  <c r="F717" i="1"/>
  <c r="O735" i="1"/>
  <c r="J735" i="1"/>
  <c r="I735" i="1"/>
  <c r="G735" i="1"/>
  <c r="F763" i="1"/>
  <c r="L763" i="1"/>
  <c r="K763" i="1"/>
  <c r="I763" i="1"/>
  <c r="F788" i="1"/>
  <c r="N788" i="1"/>
  <c r="M788" i="1"/>
  <c r="K788" i="1"/>
  <c r="I563" i="1"/>
  <c r="L563" i="1"/>
  <c r="F563" i="1"/>
  <c r="F586" i="1"/>
  <c r="M601" i="1"/>
  <c r="N601" i="1"/>
  <c r="L601" i="1"/>
  <c r="J601" i="1"/>
  <c r="I603" i="1"/>
  <c r="K603" i="1"/>
  <c r="J603" i="1"/>
  <c r="G603" i="1"/>
  <c r="O676" i="1"/>
  <c r="M676" i="1"/>
  <c r="N676" i="1"/>
  <c r="L678" i="1"/>
  <c r="K678" i="1"/>
  <c r="I678" i="1"/>
  <c r="N678" i="1"/>
  <c r="J684" i="1"/>
  <c r="I684" i="1"/>
  <c r="G684" i="1"/>
  <c r="F724" i="1"/>
  <c r="F754" i="1"/>
  <c r="J761" i="1"/>
  <c r="L761" i="1"/>
  <c r="K761" i="1"/>
  <c r="H761" i="1"/>
  <c r="F793" i="1"/>
  <c r="N793" i="1"/>
  <c r="J793" i="1"/>
  <c r="I793" i="1"/>
  <c r="G793" i="1"/>
  <c r="J815" i="1"/>
  <c r="I815" i="1"/>
  <c r="G815" i="1"/>
  <c r="M815" i="1"/>
  <c r="L815" i="1"/>
  <c r="H815" i="1"/>
  <c r="F773" i="1"/>
  <c r="L773" i="1"/>
  <c r="K773" i="1"/>
  <c r="I773" i="1"/>
  <c r="J791" i="1"/>
  <c r="K791" i="1"/>
  <c r="I791" i="1"/>
  <c r="G791" i="1"/>
  <c r="I558" i="1"/>
  <c r="J558" i="1"/>
  <c r="J563" i="1"/>
  <c r="I579" i="1"/>
  <c r="I586" i="1"/>
  <c r="J624" i="1"/>
  <c r="I624" i="1"/>
  <c r="G624" i="1"/>
  <c r="L628" i="1"/>
  <c r="K628" i="1"/>
  <c r="I628" i="1"/>
  <c r="K662" i="1"/>
  <c r="J662" i="1"/>
  <c r="H662" i="1"/>
  <c r="N759" i="1"/>
  <c r="K759" i="1"/>
  <c r="J759" i="1"/>
  <c r="H759" i="1"/>
  <c r="G773" i="1"/>
  <c r="F791" i="1"/>
  <c r="N795" i="1"/>
  <c r="M795" i="1"/>
  <c r="K795" i="1"/>
  <c r="K797" i="1"/>
  <c r="J797" i="1"/>
  <c r="H797" i="1"/>
  <c r="H813" i="1"/>
  <c r="F813" i="1"/>
  <c r="M813" i="1"/>
  <c r="L813" i="1"/>
  <c r="J813" i="1"/>
  <c r="O626" i="1"/>
  <c r="M626" i="1"/>
  <c r="O646" i="1"/>
  <c r="M646" i="1"/>
  <c r="O666" i="1"/>
  <c r="M666" i="1"/>
  <c r="J686" i="1"/>
  <c r="N686" i="1"/>
  <c r="N709" i="1"/>
  <c r="O709" i="1"/>
  <c r="M709" i="1"/>
  <c r="K709" i="1"/>
  <c r="J711" i="1"/>
  <c r="L711" i="1"/>
  <c r="K711" i="1"/>
  <c r="H711" i="1"/>
  <c r="F723" i="1"/>
  <c r="O723" i="1"/>
  <c r="N723" i="1"/>
  <c r="L723" i="1"/>
  <c r="H803" i="1"/>
  <c r="I813" i="1"/>
  <c r="F626" i="1"/>
  <c r="F646" i="1"/>
  <c r="F666" i="1"/>
  <c r="F686" i="1"/>
  <c r="K690" i="1"/>
  <c r="J690" i="1"/>
  <c r="H690" i="1"/>
  <c r="F709" i="1"/>
  <c r="F711" i="1"/>
  <c r="G723" i="1"/>
  <c r="I797" i="1"/>
  <c r="I803" i="1"/>
  <c r="K813" i="1"/>
  <c r="M826" i="1"/>
  <c r="L826" i="1"/>
  <c r="J826" i="1"/>
  <c r="O826" i="1"/>
  <c r="N826" i="1"/>
  <c r="K826" i="1"/>
  <c r="I826" i="1"/>
  <c r="G826" i="1"/>
  <c r="N824" i="1"/>
  <c r="O824" i="1"/>
  <c r="M824" i="1"/>
  <c r="L824" i="1"/>
  <c r="J824" i="1"/>
  <c r="L806" i="1"/>
  <c r="J806" i="1"/>
  <c r="G785" i="1"/>
  <c r="G792" i="1"/>
  <c r="G799" i="1"/>
  <c r="G806" i="1"/>
  <c r="H808" i="1"/>
  <c r="F808" i="1"/>
  <c r="G817" i="1"/>
  <c r="I713" i="1"/>
  <c r="F729" i="1"/>
  <c r="F736" i="1"/>
  <c r="G743" i="1"/>
  <c r="H799" i="1"/>
  <c r="H806" i="1"/>
  <c r="G808" i="1"/>
  <c r="F819" i="1"/>
  <c r="M821" i="1"/>
  <c r="L821" i="1"/>
  <c r="J821" i="1"/>
  <c r="K164" i="1" l="1"/>
  <c r="I159" i="1"/>
  <c r="G154" i="1"/>
  <c r="J37" i="1"/>
  <c r="K199" i="1"/>
  <c r="I194" i="1"/>
  <c r="G189" i="1"/>
  <c r="K180" i="1"/>
  <c r="K168" i="1"/>
  <c r="K179" i="1"/>
  <c r="F168" i="1"/>
  <c r="I164" i="1"/>
  <c r="K31" i="1"/>
  <c r="J179" i="1"/>
  <c r="H164" i="1"/>
  <c r="J31" i="1"/>
  <c r="G138" i="1"/>
  <c r="G131" i="1"/>
  <c r="K194" i="1"/>
  <c r="I179" i="1"/>
  <c r="G164" i="1"/>
  <c r="G147" i="1"/>
  <c r="J194" i="1"/>
  <c r="H179" i="1"/>
  <c r="F164" i="1"/>
  <c r="K154" i="1"/>
  <c r="F147" i="1"/>
  <c r="F138" i="1"/>
  <c r="F131" i="1"/>
  <c r="H194" i="1"/>
  <c r="G179" i="1"/>
  <c r="K169" i="1"/>
  <c r="J154" i="1"/>
  <c r="G199" i="1"/>
  <c r="K189" i="1"/>
  <c r="I174" i="1"/>
  <c r="G159" i="1"/>
  <c r="K153" i="1"/>
  <c r="K105" i="1"/>
  <c r="K98" i="1"/>
  <c r="K91" i="1"/>
  <c r="J35" i="1"/>
  <c r="H30" i="1"/>
  <c r="F203" i="1"/>
  <c r="G194" i="1"/>
  <c r="F189" i="1"/>
  <c r="K181" i="1"/>
  <c r="H168" i="1"/>
  <c r="F112" i="1"/>
  <c r="J81" i="1"/>
  <c r="K97" i="1"/>
  <c r="K93" i="1"/>
  <c r="I81" i="1"/>
  <c r="J50" i="1"/>
  <c r="I97" i="1"/>
  <c r="I50" i="1"/>
  <c r="H50" i="1"/>
  <c r="G188" i="1"/>
  <c r="H170" i="1"/>
  <c r="F157" i="1"/>
  <c r="F127" i="1"/>
  <c r="F120" i="1"/>
  <c r="F97" i="1"/>
  <c r="F93" i="1"/>
  <c r="F91" i="1"/>
  <c r="F50" i="1"/>
  <c r="J34" i="1"/>
  <c r="I169" i="1"/>
  <c r="J151" i="1"/>
  <c r="G180" i="1"/>
  <c r="F159" i="1"/>
  <c r="F194" i="1"/>
  <c r="J181" i="1"/>
  <c r="G168" i="1"/>
  <c r="K132" i="1"/>
  <c r="K120" i="1"/>
  <c r="J91" i="1"/>
  <c r="I101" i="1"/>
  <c r="K52" i="1"/>
  <c r="G191" i="1"/>
  <c r="F132" i="1"/>
  <c r="F101" i="1"/>
  <c r="G46" i="1"/>
  <c r="K30" i="1"/>
  <c r="J124" i="1"/>
  <c r="F186" i="1"/>
  <c r="F176" i="1"/>
  <c r="F173" i="1"/>
  <c r="K157" i="1"/>
  <c r="F152" i="1"/>
  <c r="K147" i="1"/>
  <c r="I132" i="1"/>
  <c r="G130" i="1"/>
  <c r="I120" i="1"/>
  <c r="J105" i="1"/>
  <c r="J93" i="1"/>
  <c r="I91" i="1"/>
  <c r="H81" i="1"/>
  <c r="K54" i="1"/>
  <c r="I199" i="1"/>
  <c r="J183" i="1"/>
  <c r="G105" i="1"/>
  <c r="H54" i="1"/>
  <c r="F204" i="1"/>
  <c r="K88" i="1"/>
  <c r="J157" i="1"/>
  <c r="I154" i="1"/>
  <c r="H132" i="1"/>
  <c r="H120" i="1"/>
  <c r="I105" i="1"/>
  <c r="H101" i="1"/>
  <c r="H97" i="1"/>
  <c r="I93" i="1"/>
  <c r="H91" i="1"/>
  <c r="G81" i="1"/>
  <c r="J54" i="1"/>
  <c r="F165" i="1"/>
  <c r="J149" i="1"/>
  <c r="J109" i="1"/>
  <c r="F95" i="1"/>
  <c r="F52" i="1"/>
  <c r="K28" i="1"/>
  <c r="J159" i="1"/>
  <c r="H28" i="1"/>
  <c r="J199" i="1"/>
  <c r="G157" i="1"/>
  <c r="H154" i="1"/>
  <c r="K149" i="1"/>
  <c r="G132" i="1"/>
  <c r="G120" i="1"/>
  <c r="K109" i="1"/>
  <c r="H105" i="1"/>
  <c r="G101" i="1"/>
  <c r="G97" i="1"/>
  <c r="G93" i="1"/>
  <c r="G91" i="1"/>
  <c r="F81" i="1"/>
  <c r="I54" i="1"/>
  <c r="G52" i="1"/>
  <c r="G50" i="1"/>
  <c r="K34" i="1"/>
  <c r="F154" i="1"/>
  <c r="F48" i="1"/>
  <c r="K151" i="1"/>
  <c r="H180" i="1"/>
  <c r="K124" i="1"/>
  <c r="F32" i="1"/>
  <c r="H199" i="1"/>
  <c r="I183" i="1"/>
  <c r="I149" i="1"/>
  <c r="I109" i="1"/>
  <c r="F105" i="1"/>
  <c r="I34" i="1"/>
  <c r="J30" i="1"/>
  <c r="J28" i="1"/>
  <c r="F199" i="1"/>
  <c r="J180" i="1"/>
  <c r="K159" i="1"/>
  <c r="H109" i="1"/>
  <c r="H34" i="1"/>
  <c r="I30" i="1"/>
  <c r="I28" i="1"/>
  <c r="I180" i="1"/>
  <c r="J169" i="1"/>
  <c r="G109" i="1"/>
  <c r="H159" i="1"/>
  <c r="G28" i="1"/>
  <c r="H169" i="1"/>
  <c r="I151" i="1"/>
  <c r="J128" i="1"/>
  <c r="K119" i="1"/>
  <c r="G88" i="1"/>
  <c r="J39" i="1"/>
  <c r="J189" i="1"/>
  <c r="J119" i="1"/>
  <c r="F88" i="1"/>
  <c r="I39" i="1"/>
  <c r="K41" i="1"/>
  <c r="H39" i="1"/>
  <c r="K67" i="1"/>
  <c r="J184" i="1"/>
  <c r="K174" i="1"/>
  <c r="J150" i="1"/>
  <c r="J123" i="1"/>
  <c r="G102" i="1"/>
  <c r="J75" i="1"/>
  <c r="I63" i="1"/>
  <c r="G31" i="1"/>
  <c r="I184" i="1"/>
  <c r="I150" i="1"/>
  <c r="K140" i="1"/>
  <c r="F102" i="1"/>
  <c r="F98" i="1"/>
  <c r="H63" i="1"/>
  <c r="F31" i="1"/>
  <c r="H150" i="1"/>
  <c r="J140" i="1"/>
  <c r="H123" i="1"/>
  <c r="G63" i="1"/>
  <c r="H33" i="1"/>
  <c r="H187" i="1"/>
  <c r="G150" i="1"/>
  <c r="I140" i="1"/>
  <c r="K118" i="1"/>
  <c r="H114" i="1"/>
  <c r="F63" i="1"/>
  <c r="F185" i="1"/>
  <c r="G151" i="1"/>
  <c r="H128" i="1"/>
  <c r="J41" i="1"/>
  <c r="H31" i="1"/>
  <c r="G98" i="1"/>
  <c r="H67" i="1"/>
  <c r="J187" i="1"/>
  <c r="I189" i="1"/>
  <c r="F180" i="1"/>
  <c r="G128" i="1"/>
  <c r="I119" i="1"/>
  <c r="K102" i="1"/>
  <c r="J98" i="1"/>
  <c r="K71" i="1"/>
  <c r="H71" i="1"/>
  <c r="J174" i="1"/>
  <c r="K114" i="1"/>
  <c r="I33" i="1"/>
  <c r="J114" i="1"/>
  <c r="H189" i="1"/>
  <c r="G169" i="1"/>
  <c r="F128" i="1"/>
  <c r="H119" i="1"/>
  <c r="I102" i="1"/>
  <c r="I98" i="1"/>
  <c r="J71" i="1"/>
  <c r="I31" i="1"/>
  <c r="K33" i="1"/>
  <c r="H41" i="1"/>
  <c r="I123" i="1"/>
  <c r="H184" i="1"/>
  <c r="G184" i="1"/>
  <c r="K184" i="1"/>
  <c r="F169" i="1"/>
  <c r="K150" i="1"/>
  <c r="K131" i="1"/>
  <c r="K123" i="1"/>
  <c r="G119" i="1"/>
  <c r="H102" i="1"/>
  <c r="H98" i="1"/>
  <c r="K75" i="1"/>
  <c r="I71" i="1"/>
  <c r="I67" i="1"/>
  <c r="K63" i="1"/>
  <c r="I41" i="1"/>
  <c r="J131" i="1"/>
  <c r="K83" i="1"/>
  <c r="J33" i="1"/>
  <c r="G67" i="1"/>
  <c r="H174" i="1"/>
  <c r="G174" i="1"/>
  <c r="H153" i="1"/>
  <c r="I148" i="1"/>
  <c r="K73" i="1"/>
  <c r="K35" i="1"/>
  <c r="I29" i="1"/>
  <c r="G153" i="1"/>
  <c r="H148" i="1"/>
  <c r="K138" i="1"/>
  <c r="K85" i="1"/>
  <c r="K81" i="1"/>
  <c r="H73" i="1"/>
  <c r="I35" i="1"/>
  <c r="H29" i="1"/>
  <c r="J195" i="1"/>
  <c r="I171" i="1"/>
  <c r="K163" i="1"/>
  <c r="F153" i="1"/>
  <c r="G148" i="1"/>
  <c r="J138" i="1"/>
  <c r="K125" i="1"/>
  <c r="K116" i="1"/>
  <c r="K45" i="1"/>
  <c r="H35" i="1"/>
  <c r="G29" i="1"/>
  <c r="I195" i="1"/>
  <c r="H171" i="1"/>
  <c r="J163" i="1"/>
  <c r="F148" i="1"/>
  <c r="J125" i="1"/>
  <c r="J116" i="1"/>
  <c r="I92" i="1"/>
  <c r="J88" i="1"/>
  <c r="J84" i="1"/>
  <c r="H80" i="1"/>
  <c r="H76" i="1"/>
  <c r="F65" i="1"/>
  <c r="J45" i="1"/>
  <c r="K37" i="1"/>
  <c r="G35" i="1"/>
  <c r="F29" i="1"/>
  <c r="H195" i="1"/>
  <c r="G171" i="1"/>
  <c r="I116" i="1"/>
  <c r="J152" i="1"/>
  <c r="G126" i="1"/>
  <c r="G114" i="1"/>
  <c r="H92" i="1"/>
  <c r="F35" i="1"/>
  <c r="K29" i="1"/>
  <c r="G76" i="1"/>
  <c r="I205" i="1"/>
  <c r="F184" i="1"/>
  <c r="F174" i="1"/>
  <c r="H205" i="1"/>
  <c r="J201" i="1"/>
  <c r="K148" i="1"/>
  <c r="K130" i="1"/>
  <c r="J148" i="1"/>
  <c r="J130" i="1"/>
  <c r="I37" i="1"/>
  <c r="H37" i="1"/>
  <c r="K121" i="1"/>
  <c r="K135" i="1"/>
  <c r="K128" i="1"/>
  <c r="K49" i="1"/>
  <c r="G45" i="1"/>
  <c r="F171" i="1"/>
  <c r="I49" i="1"/>
  <c r="F45" i="1"/>
  <c r="G187" i="1"/>
  <c r="H135" i="1"/>
  <c r="I88" i="1"/>
  <c r="G80" i="1"/>
  <c r="I57" i="1"/>
  <c r="F187" i="1"/>
  <c r="J164" i="1"/>
  <c r="F80" i="1"/>
  <c r="H140" i="1"/>
  <c r="J29" i="1"/>
  <c r="F76" i="1"/>
  <c r="G172" i="1"/>
  <c r="G140" i="1"/>
  <c r="G92" i="1"/>
  <c r="I84" i="1"/>
  <c r="H84" i="1"/>
  <c r="J135" i="1"/>
  <c r="F150" i="1"/>
  <c r="K96" i="1"/>
  <c r="G205" i="1"/>
  <c r="K182" i="1"/>
  <c r="J205" i="1"/>
  <c r="J96" i="1"/>
  <c r="H88" i="1"/>
  <c r="K197" i="1"/>
  <c r="F179" i="1"/>
  <c r="J168" i="1"/>
  <c r="H143" i="1"/>
  <c r="K126" i="1"/>
  <c r="I168" i="1"/>
  <c r="J153" i="1"/>
  <c r="J126" i="1"/>
  <c r="F195" i="1"/>
  <c r="I153" i="1"/>
  <c r="I126" i="1"/>
  <c r="K39" i="1"/>
  <c r="H126" i="1"/>
  <c r="K57" i="1"/>
  <c r="H86" i="1"/>
  <c r="F108" i="1"/>
  <c r="K78" i="1"/>
  <c r="K192" i="1"/>
  <c r="F41" i="1"/>
  <c r="K74" i="1"/>
  <c r="J57" i="1"/>
  <c r="K201" i="1"/>
  <c r="G83" i="1"/>
  <c r="G33" i="1"/>
  <c r="G37" i="1"/>
  <c r="H115" i="1"/>
  <c r="J101" i="1"/>
  <c r="F134" i="1"/>
  <c r="J58" i="1"/>
  <c r="K113" i="1"/>
  <c r="I202" i="1"/>
  <c r="K175" i="1"/>
  <c r="I152" i="1"/>
  <c r="I188" i="1"/>
  <c r="G142" i="1"/>
  <c r="J107" i="1"/>
  <c r="H83" i="1"/>
  <c r="K115" i="1"/>
  <c r="F137" i="1"/>
  <c r="K44" i="1"/>
  <c r="F123" i="1"/>
  <c r="J83" i="1"/>
  <c r="G181" i="1"/>
  <c r="I147" i="1"/>
  <c r="H118" i="1"/>
  <c r="H110" i="1"/>
  <c r="I72" i="1"/>
  <c r="G82" i="1"/>
  <c r="H161" i="1"/>
  <c r="F106" i="1"/>
  <c r="J167" i="1"/>
  <c r="K134" i="1"/>
  <c r="K56" i="1"/>
  <c r="J79" i="1"/>
  <c r="H131" i="1"/>
  <c r="K86" i="1"/>
  <c r="G110" i="1"/>
  <c r="F82" i="1"/>
  <c r="G49" i="1"/>
  <c r="J182" i="1"/>
  <c r="G198" i="1"/>
  <c r="H141" i="1"/>
  <c r="H200" i="1"/>
  <c r="J77" i="1"/>
  <c r="K129" i="1"/>
  <c r="H160" i="1"/>
  <c r="H125" i="1"/>
  <c r="F115" i="1"/>
  <c r="H138" i="1"/>
  <c r="F110" i="1"/>
  <c r="K143" i="1"/>
  <c r="G57" i="1"/>
  <c r="H49" i="1"/>
  <c r="I201" i="1"/>
  <c r="I106" i="1"/>
  <c r="K106" i="1"/>
  <c r="J141" i="1"/>
  <c r="F156" i="1"/>
  <c r="G200" i="1"/>
  <c r="F196" i="1"/>
  <c r="J134" i="1"/>
  <c r="J129" i="1"/>
  <c r="G160" i="1"/>
  <c r="H130" i="1"/>
  <c r="I173" i="1"/>
  <c r="J143" i="1"/>
  <c r="F96" i="1"/>
  <c r="K190" i="1"/>
  <c r="H57" i="1"/>
  <c r="I141" i="1"/>
  <c r="F200" i="1"/>
  <c r="J52" i="1"/>
  <c r="H178" i="1"/>
  <c r="G137" i="1"/>
  <c r="G44" i="1"/>
  <c r="J102" i="1"/>
  <c r="H147" i="1"/>
  <c r="I53" i="1"/>
  <c r="J53" i="1"/>
  <c r="F49" i="1"/>
  <c r="I143" i="1"/>
  <c r="J190" i="1"/>
  <c r="I96" i="1"/>
  <c r="K136" i="1"/>
  <c r="I146" i="1"/>
  <c r="J103" i="1"/>
  <c r="K70" i="1"/>
  <c r="K162" i="1"/>
  <c r="H122" i="1"/>
  <c r="J139" i="1"/>
  <c r="I187" i="1"/>
  <c r="H53" i="1"/>
  <c r="K110" i="1"/>
  <c r="K72" i="1"/>
  <c r="K82" i="1"/>
  <c r="F104" i="1"/>
  <c r="J49" i="1"/>
  <c r="H190" i="1"/>
  <c r="J136" i="1"/>
  <c r="G59" i="1"/>
  <c r="H111" i="1"/>
  <c r="H44" i="1"/>
  <c r="H52" i="1"/>
  <c r="F83" i="1"/>
  <c r="H142" i="1"/>
  <c r="G53" i="1"/>
  <c r="J110" i="1"/>
  <c r="H72" i="1"/>
  <c r="H121" i="1"/>
  <c r="G190" i="1"/>
  <c r="K205" i="1"/>
  <c r="I136" i="1"/>
  <c r="J106" i="1"/>
  <c r="G111" i="1"/>
  <c r="J161" i="1"/>
  <c r="J193" i="1"/>
  <c r="G55" i="1"/>
  <c r="F133" i="1"/>
  <c r="K76" i="1"/>
  <c r="F66" i="1"/>
  <c r="H162" i="1"/>
  <c r="F85" i="1"/>
  <c r="H87" i="1"/>
  <c r="F72" i="1"/>
  <c r="F190" i="1"/>
  <c r="J121" i="1"/>
  <c r="H136" i="1"/>
  <c r="F136" i="1"/>
  <c r="F39" i="1"/>
  <c r="I76" i="1"/>
  <c r="F58" i="1"/>
  <c r="H58" i="1"/>
  <c r="F87" i="1"/>
  <c r="J173" i="1"/>
  <c r="K191" i="1"/>
  <c r="I85" i="1"/>
  <c r="F145" i="1"/>
  <c r="H51" i="1"/>
  <c r="G106" i="1"/>
  <c r="F158" i="1"/>
  <c r="G136" i="1"/>
  <c r="G146" i="1"/>
  <c r="I51" i="1"/>
  <c r="F60" i="1"/>
  <c r="G60" i="1"/>
  <c r="F89" i="1"/>
  <c r="F125" i="1"/>
  <c r="H103" i="1"/>
  <c r="F67" i="1"/>
  <c r="G183" i="1"/>
  <c r="I78" i="1"/>
  <c r="J192" i="1"/>
  <c r="H59" i="1"/>
  <c r="I74" i="1"/>
  <c r="F33" i="1"/>
  <c r="F42" i="1"/>
  <c r="G34" i="1"/>
  <c r="F144" i="1"/>
  <c r="F122" i="1"/>
  <c r="F40" i="1"/>
  <c r="G107" i="1"/>
  <c r="I157" i="1"/>
  <c r="J60" i="1"/>
  <c r="K202" i="1"/>
  <c r="J175" i="1"/>
  <c r="K152" i="1"/>
  <c r="I191" i="1"/>
  <c r="H107" i="1"/>
  <c r="F197" i="1"/>
  <c r="J115" i="1"/>
  <c r="F34" i="1"/>
  <c r="I139" i="1"/>
  <c r="J85" i="1"/>
  <c r="F181" i="1"/>
  <c r="F183" i="1"/>
  <c r="H149" i="1"/>
  <c r="J117" i="1"/>
  <c r="G85" i="1"/>
  <c r="I160" i="1"/>
  <c r="F51" i="1"/>
  <c r="F117" i="1"/>
  <c r="H56" i="1"/>
  <c r="I178" i="1"/>
  <c r="F71" i="1"/>
  <c r="G61" i="1"/>
  <c r="I60" i="1"/>
  <c r="I129" i="1"/>
  <c r="F135" i="1"/>
  <c r="I114" i="1"/>
  <c r="F61" i="1"/>
  <c r="G56" i="1"/>
  <c r="F188" i="1"/>
  <c r="H116" i="1"/>
  <c r="F191" i="1"/>
  <c r="J142" i="1"/>
  <c r="J63" i="1"/>
  <c r="K187" i="1"/>
  <c r="K61" i="1"/>
  <c r="F56" i="1"/>
  <c r="F53" i="1"/>
  <c r="G118" i="1"/>
  <c r="I61" i="1"/>
  <c r="H60" i="1"/>
  <c r="H192" i="1"/>
  <c r="F90" i="1"/>
  <c r="H74" i="1"/>
  <c r="F100" i="1"/>
  <c r="G182" i="1"/>
  <c r="K198" i="1"/>
  <c r="F37" i="1"/>
  <c r="F46" i="1"/>
  <c r="I113" i="1"/>
  <c r="K62" i="1"/>
  <c r="F118" i="1"/>
  <c r="H202" i="1"/>
  <c r="H175" i="1"/>
  <c r="J122" i="1"/>
  <c r="F27" i="1"/>
  <c r="I115" i="1"/>
  <c r="J62" i="1"/>
  <c r="H152" i="1"/>
  <c r="K183" i="1"/>
  <c r="F151" i="1"/>
  <c r="H78" i="1"/>
  <c r="J200" i="1"/>
  <c r="I122" i="1"/>
  <c r="F69" i="1"/>
  <c r="J191" i="1"/>
  <c r="G173" i="1"/>
  <c r="F94" i="1"/>
  <c r="K50" i="1"/>
  <c r="K77" i="1"/>
  <c r="F44" i="1"/>
  <c r="G117" i="1"/>
  <c r="F79" i="1"/>
  <c r="I163" i="1"/>
  <c r="H79" i="1"/>
  <c r="J73" i="1"/>
  <c r="H75" i="1"/>
  <c r="H70" i="1"/>
  <c r="F38" i="1"/>
  <c r="I73" i="1"/>
  <c r="H77" i="1"/>
  <c r="H151" i="1"/>
  <c r="K173" i="1"/>
  <c r="G123" i="1"/>
  <c r="K117" i="1"/>
  <c r="G192" i="1"/>
  <c r="F160" i="1"/>
  <c r="J72" i="1"/>
  <c r="G74" i="1"/>
  <c r="J198" i="1"/>
  <c r="K141" i="1"/>
  <c r="F84" i="1"/>
  <c r="J70" i="1"/>
  <c r="K55" i="1"/>
  <c r="K80" i="1"/>
  <c r="I200" i="1"/>
  <c r="J66" i="1"/>
  <c r="G134" i="1"/>
  <c r="H157" i="1"/>
  <c r="F202" i="1"/>
  <c r="F36" i="1"/>
  <c r="I58" i="1"/>
  <c r="F77" i="1"/>
  <c r="K160" i="1"/>
  <c r="K46" i="1"/>
  <c r="I167" i="1"/>
  <c r="J178" i="1"/>
  <c r="F155" i="1"/>
  <c r="F141" i="1"/>
  <c r="H45" i="1"/>
  <c r="K188" i="1"/>
  <c r="H163" i="1"/>
  <c r="H183" i="1"/>
  <c r="H117" i="1"/>
  <c r="G167" i="1"/>
  <c r="G175" i="1"/>
  <c r="J202" i="1"/>
  <c r="F114" i="1"/>
  <c r="I193" i="1"/>
  <c r="J120" i="1"/>
  <c r="G202" i="1"/>
  <c r="K92" i="1"/>
  <c r="I52" i="1"/>
  <c r="I103" i="1"/>
  <c r="F163" i="1"/>
  <c r="F109" i="1"/>
  <c r="J171" i="1"/>
  <c r="J87" i="1"/>
  <c r="I142" i="1"/>
  <c r="I83" i="1"/>
  <c r="F166" i="1"/>
  <c r="J61" i="1"/>
  <c r="G58" i="1"/>
  <c r="I87" i="1"/>
  <c r="F124" i="1"/>
  <c r="F161" i="1"/>
  <c r="I197" i="1"/>
  <c r="G78" i="1"/>
  <c r="G72" i="1"/>
  <c r="J82" i="1"/>
  <c r="I121" i="1"/>
  <c r="G121" i="1"/>
  <c r="I190" i="1"/>
  <c r="I198" i="1"/>
  <c r="K146" i="1"/>
  <c r="G141" i="1"/>
  <c r="K84" i="1"/>
  <c r="I70" i="1"/>
  <c r="F70" i="1"/>
  <c r="J92" i="1"/>
  <c r="I45" i="1"/>
  <c r="G84" i="1"/>
  <c r="K200" i="1"/>
  <c r="I66" i="1"/>
  <c r="G139" i="1"/>
  <c r="F129" i="1"/>
  <c r="I62" i="1"/>
  <c r="G79" i="1"/>
  <c r="H46" i="1"/>
  <c r="J160" i="1"/>
  <c r="K122" i="1"/>
  <c r="J67" i="1"/>
  <c r="F54" i="1"/>
  <c r="I181" i="1"/>
  <c r="J86" i="1"/>
  <c r="H198" i="1"/>
  <c r="G70" i="1"/>
  <c r="F92" i="1"/>
  <c r="J170" i="1"/>
  <c r="F113" i="1"/>
  <c r="J147" i="1"/>
  <c r="G86" i="1"/>
  <c r="F170" i="1"/>
  <c r="G87" i="1"/>
  <c r="G122" i="1"/>
  <c r="I162" i="1"/>
  <c r="F73" i="1"/>
  <c r="H193" i="1"/>
  <c r="H129" i="1"/>
  <c r="G178" i="1"/>
  <c r="G149" i="1"/>
  <c r="J162" i="1"/>
  <c r="J118" i="1"/>
  <c r="K87" i="1"/>
  <c r="J188" i="1"/>
  <c r="J197" i="1"/>
  <c r="I128" i="1"/>
  <c r="F26" i="1"/>
  <c r="F86" i="1"/>
  <c r="H181" i="1"/>
  <c r="K108" i="1"/>
  <c r="I108" i="1"/>
  <c r="H61" i="1"/>
  <c r="I192" i="1"/>
  <c r="F74" i="1"/>
  <c r="K161" i="1"/>
  <c r="F57" i="1"/>
  <c r="I172" i="1"/>
  <c r="I161" i="1"/>
  <c r="I59" i="1"/>
  <c r="K193" i="1"/>
  <c r="K59" i="1"/>
  <c r="F62" i="1"/>
  <c r="G62" i="1"/>
  <c r="H167" i="1"/>
  <c r="H62" i="1"/>
  <c r="F116" i="1"/>
  <c r="H197" i="1"/>
  <c r="G163" i="1"/>
  <c r="G103" i="1"/>
  <c r="I46" i="1"/>
  <c r="I130" i="1"/>
  <c r="F47" i="1"/>
  <c r="J108" i="1"/>
  <c r="F43" i="1"/>
  <c r="F192" i="1"/>
  <c r="K53" i="1"/>
  <c r="K145" i="1"/>
  <c r="J74" i="1"/>
  <c r="F121" i="1"/>
  <c r="H85" i="1"/>
  <c r="K172" i="1"/>
  <c r="G143" i="1"/>
  <c r="F111" i="1"/>
  <c r="G51" i="1"/>
  <c r="G193" i="1"/>
  <c r="G161" i="1"/>
  <c r="G39" i="1"/>
  <c r="K171" i="1"/>
  <c r="K66" i="1"/>
  <c r="F64" i="1"/>
  <c r="I170" i="1"/>
  <c r="F130" i="1"/>
  <c r="G125" i="1"/>
  <c r="G75" i="1"/>
  <c r="F28" i="1"/>
  <c r="K60" i="1"/>
  <c r="G71" i="1"/>
  <c r="G135" i="1"/>
  <c r="G124" i="1"/>
  <c r="G54" i="1"/>
  <c r="H55" i="1"/>
  <c r="I117" i="1"/>
  <c r="J145" i="1"/>
  <c r="I138" i="1"/>
  <c r="H96" i="1"/>
  <c r="J172" i="1"/>
  <c r="F55" i="1"/>
  <c r="J111" i="1"/>
  <c r="J51" i="1"/>
  <c r="K156" i="1"/>
  <c r="J76" i="1"/>
  <c r="G113" i="1"/>
  <c r="H66" i="1"/>
  <c r="G170" i="1"/>
  <c r="J132" i="1"/>
  <c r="I134" i="1"/>
  <c r="K178" i="1"/>
  <c r="H137" i="1"/>
  <c r="G197" i="1"/>
  <c r="F75" i="1"/>
  <c r="H173" i="1"/>
  <c r="I107" i="1"/>
  <c r="J44" i="1"/>
  <c r="K103" i="1"/>
  <c r="G73" i="1"/>
  <c r="F149" i="1"/>
  <c r="H134" i="1"/>
  <c r="I145" i="1"/>
  <c r="I182" i="1"/>
  <c r="G96" i="1"/>
  <c r="F182" i="1"/>
  <c r="H172" i="1"/>
  <c r="F172" i="1"/>
  <c r="I111" i="1"/>
  <c r="I55" i="1"/>
  <c r="I156" i="1"/>
  <c r="K195" i="1"/>
  <c r="G129" i="1"/>
  <c r="K170" i="1"/>
  <c r="H93" i="1"/>
  <c r="K167" i="1"/>
  <c r="H188" i="1"/>
  <c r="I175" i="1"/>
  <c r="K139" i="1"/>
  <c r="I135" i="1"/>
  <c r="F68" i="1"/>
  <c r="J113" i="1"/>
  <c r="J46" i="1"/>
  <c r="I75" i="1"/>
  <c r="F119" i="1"/>
  <c r="F78" i="1"/>
  <c r="H145" i="1"/>
  <c r="H182" i="1"/>
  <c r="H201" i="1"/>
  <c r="F146" i="1"/>
  <c r="K137" i="1"/>
  <c r="F193" i="1"/>
  <c r="K51" i="1"/>
  <c r="H156" i="1"/>
  <c r="J80" i="1"/>
  <c r="G195" i="1"/>
  <c r="F139" i="1"/>
  <c r="F107" i="1"/>
  <c r="F175" i="1"/>
  <c r="J97" i="1"/>
  <c r="J56" i="1"/>
  <c r="F103" i="1"/>
  <c r="H191" i="1"/>
  <c r="F142" i="1"/>
  <c r="I137" i="1"/>
  <c r="F30" i="1"/>
  <c r="G77" i="1"/>
  <c r="G116" i="1"/>
  <c r="I77" i="1"/>
  <c r="K142" i="1"/>
  <c r="H124" i="1"/>
  <c r="I124" i="1"/>
  <c r="J78" i="1"/>
  <c r="I86" i="1"/>
  <c r="G145" i="1"/>
  <c r="G201" i="1"/>
  <c r="F177" i="1"/>
  <c r="I131" i="1"/>
  <c r="J146" i="1"/>
  <c r="G41" i="1"/>
  <c r="G30" i="1"/>
  <c r="F198" i="1"/>
  <c r="J55" i="1"/>
  <c r="G156" i="1"/>
  <c r="I80" i="1"/>
  <c r="H113" i="1"/>
  <c r="F178" i="1"/>
  <c r="K101" i="1"/>
  <c r="H139" i="1"/>
  <c r="G115" i="1"/>
  <c r="I56" i="1"/>
  <c r="K107" i="1"/>
  <c r="K58" i="1"/>
  <c r="G66" i="1"/>
  <c r="I79" i="1"/>
  <c r="J137" i="1"/>
  <c r="I118" i="1"/>
  <c r="K79" i="1"/>
  <c r="F140" i="1"/>
  <c r="I110" i="1"/>
  <c r="I82" i="1"/>
  <c r="F143" i="1"/>
  <c r="F205" i="1"/>
  <c r="F59" i="1"/>
  <c r="H106" i="1"/>
  <c r="J156" i="1"/>
  <c r="F167" i="1"/>
  <c r="G162" i="1"/>
  <c r="G152" i="1"/>
  <c r="I125" i="1"/>
  <c r="H82" i="1"/>
  <c r="F201" i="1"/>
  <c r="F126" i="1"/>
  <c r="J59" i="1"/>
  <c r="K111" i="1"/>
  <c r="F162" i="1"/>
  <c r="F99" i="1"/>
  <c r="I44" i="1"/>
  <c r="H146" i="1"/>
  <c r="H108" i="1"/>
  <c r="G108" i="1"/>
  <c r="G18" i="1" l="1"/>
</calcChain>
</file>

<file path=xl/sharedStrings.xml><?xml version="1.0" encoding="utf-8"?>
<sst xmlns="http://schemas.openxmlformats.org/spreadsheetml/2006/main" count="206" uniqueCount="203">
  <si>
    <t>PLANILHA ORÇAMENTÁRIA</t>
  </si>
  <si>
    <t>TIPO DE OBRA:</t>
  </si>
  <si>
    <t>REDES DE ABASTECIMENTO DA ÁGUA, COLETA DE ESGOTO E CONSTRUÇÕES CORRELATAS</t>
  </si>
  <si>
    <t>BDI ADOTADO:</t>
  </si>
  <si>
    <t>TOTAL ONERADO</t>
  </si>
  <si>
    <t>TOTAL DESONERADO</t>
  </si>
  <si>
    <t>CUSTO DIRETO DA OBRA (CD)</t>
  </si>
  <si>
    <t>CUSTO DE ADMINISTRAÇÃO LOCAL ACIMA DO LIMITE ESTABELECIDO</t>
  </si>
  <si>
    <t>BDI</t>
  </si>
  <si>
    <t>PROJETO EXECUTIVO (PE)</t>
  </si>
  <si>
    <t>REPETIÇÃO DE ITEM. VERIFICAR NUMERAÇÃO NA MEMÓRIA DE CÁLCULO</t>
  </si>
  <si>
    <t>CUSTO GLOBAL (CG = CD + BDI + PE)</t>
  </si>
  <si>
    <t>ITEM</t>
  </si>
  <si>
    <t>DESCRIÇÃO</t>
  </si>
  <si>
    <t>CÓDIGO ONERADO</t>
  </si>
  <si>
    <t>CÓDIGO DESONERADO</t>
  </si>
  <si>
    <t>REFERÊNCIA</t>
  </si>
  <si>
    <t>UNIDADE</t>
  </si>
  <si>
    <t>QUANTIDADE</t>
  </si>
  <si>
    <t>PREÇO UNITÁRIO ONERADO</t>
  </si>
  <si>
    <t>PREÇO UNITÁRIO DESONERADO</t>
  </si>
  <si>
    <t>01</t>
  </si>
  <si>
    <t>01.01</t>
  </si>
  <si>
    <t>01.01.01</t>
  </si>
  <si>
    <t>01.01.02</t>
  </si>
  <si>
    <t>01.01.03</t>
  </si>
  <si>
    <t>01.01.04</t>
  </si>
  <si>
    <t>01.02</t>
  </si>
  <si>
    <t>01.02.01</t>
  </si>
  <si>
    <t>01.02.02</t>
  </si>
  <si>
    <t>01.02.03</t>
  </si>
  <si>
    <t>01.03</t>
  </si>
  <si>
    <t>01.03.01</t>
  </si>
  <si>
    <t>01.04</t>
  </si>
  <si>
    <t>01.04.01</t>
  </si>
  <si>
    <t>01.05</t>
  </si>
  <si>
    <t>01.05.01</t>
  </si>
  <si>
    <t>02</t>
  </si>
  <si>
    <t>02.01</t>
  </si>
  <si>
    <t>02.01.01</t>
  </si>
  <si>
    <t>02.01.02</t>
  </si>
  <si>
    <t>02.01.03</t>
  </si>
  <si>
    <t>03</t>
  </si>
  <si>
    <t>03.01</t>
  </si>
  <si>
    <t>03.01.01</t>
  </si>
  <si>
    <t>03.01.02</t>
  </si>
  <si>
    <t>03.01.03</t>
  </si>
  <si>
    <t>03.01.04</t>
  </si>
  <si>
    <t>03.01.05</t>
  </si>
  <si>
    <t>03.01.06</t>
  </si>
  <si>
    <t>03.01.07</t>
  </si>
  <si>
    <t>03.01.08</t>
  </si>
  <si>
    <t>03.01.09</t>
  </si>
  <si>
    <t>03.01.10</t>
  </si>
  <si>
    <t>03.01.11</t>
  </si>
  <si>
    <t>03.01.12</t>
  </si>
  <si>
    <t>03.01.13</t>
  </si>
  <si>
    <t>03.01.14</t>
  </si>
  <si>
    <t>03.01.15</t>
  </si>
  <si>
    <t>04</t>
  </si>
  <si>
    <t>04.01</t>
  </si>
  <si>
    <t>04.01.01</t>
  </si>
  <si>
    <t>04.01.02</t>
  </si>
  <si>
    <t>05</t>
  </si>
  <si>
    <t>05.01</t>
  </si>
  <si>
    <t>05.01.01</t>
  </si>
  <si>
    <t>05.01.02</t>
  </si>
  <si>
    <t>05.01.03</t>
  </si>
  <si>
    <t>05.01.04</t>
  </si>
  <si>
    <t>05.01.05</t>
  </si>
  <si>
    <t>05.01.06</t>
  </si>
  <si>
    <t>05.01.07</t>
  </si>
  <si>
    <t>05.01.08</t>
  </si>
  <si>
    <t>05.01.09</t>
  </si>
  <si>
    <t>05.01.10</t>
  </si>
  <si>
    <t>05.01.11</t>
  </si>
  <si>
    <t>05.01.12</t>
  </si>
  <si>
    <t>05.01.13</t>
  </si>
  <si>
    <t>05.01.14</t>
  </si>
  <si>
    <t>05.01.15</t>
  </si>
  <si>
    <t>05.01.16</t>
  </si>
  <si>
    <t>05.01.17</t>
  </si>
  <si>
    <t>05.01.18</t>
  </si>
  <si>
    <t>05.01.19</t>
  </si>
  <si>
    <t>06</t>
  </si>
  <si>
    <t>06.01</t>
  </si>
  <si>
    <t>06.01.01</t>
  </si>
  <si>
    <t>06.01.02</t>
  </si>
  <si>
    <t>06.01.03</t>
  </si>
  <si>
    <t>07</t>
  </si>
  <si>
    <t>07.01</t>
  </si>
  <si>
    <t>07.01.01</t>
  </si>
  <si>
    <t>07.01.02</t>
  </si>
  <si>
    <t>07.01.03</t>
  </si>
  <si>
    <t>08</t>
  </si>
  <si>
    <t>08.01</t>
  </si>
  <si>
    <t>08.01.01</t>
  </si>
  <si>
    <t>08.01.02</t>
  </si>
  <si>
    <t>08.01.03</t>
  </si>
  <si>
    <t>08.02</t>
  </si>
  <si>
    <t>08.02.01</t>
  </si>
  <si>
    <t>08.02.02</t>
  </si>
  <si>
    <t>08.02.03</t>
  </si>
  <si>
    <t>08.02.04</t>
  </si>
  <si>
    <t>08.02.05</t>
  </si>
  <si>
    <t>08.02.06</t>
  </si>
  <si>
    <t>08.02.07</t>
  </si>
  <si>
    <t>08.03</t>
  </si>
  <si>
    <t>08.03.01</t>
  </si>
  <si>
    <t>08.03.02</t>
  </si>
  <si>
    <t>08.03.03</t>
  </si>
  <si>
    <t>08.03.04</t>
  </si>
  <si>
    <t>08.03.05</t>
  </si>
  <si>
    <t>08.03.06</t>
  </si>
  <si>
    <t>08.03.07</t>
  </si>
  <si>
    <t>08.03.08</t>
  </si>
  <si>
    <t>08.03.09</t>
  </si>
  <si>
    <t>08.03.10</t>
  </si>
  <si>
    <t>08.03.11</t>
  </si>
  <si>
    <t>08.03.12</t>
  </si>
  <si>
    <t>08.03.13</t>
  </si>
  <si>
    <t>08.03.14</t>
  </si>
  <si>
    <t>08.04</t>
  </si>
  <si>
    <t>08.04.01</t>
  </si>
  <si>
    <t>08.04.02</t>
  </si>
  <si>
    <t>08.04.03</t>
  </si>
  <si>
    <t>08.04.04</t>
  </si>
  <si>
    <t>08.04.05</t>
  </si>
  <si>
    <t>08.05</t>
  </si>
  <si>
    <t>08.05.01</t>
  </si>
  <si>
    <t>08.05.02</t>
  </si>
  <si>
    <t>08.05.03</t>
  </si>
  <si>
    <t>08.05.04</t>
  </si>
  <si>
    <t>08.05.05</t>
  </si>
  <si>
    <t>08.05.06</t>
  </si>
  <si>
    <t>08.05.07</t>
  </si>
  <si>
    <t>08.05.08</t>
  </si>
  <si>
    <t>08.05.09</t>
  </si>
  <si>
    <t>08.05.10</t>
  </si>
  <si>
    <t>08.06</t>
  </si>
  <si>
    <t>08.06.01</t>
  </si>
  <si>
    <t>08.06.02</t>
  </si>
  <si>
    <t>08.06.03</t>
  </si>
  <si>
    <t>08.06.04</t>
  </si>
  <si>
    <t>08.06.05</t>
  </si>
  <si>
    <t>08.06.06</t>
  </si>
  <si>
    <t>08.06.07</t>
  </si>
  <si>
    <t>08.06.08</t>
  </si>
  <si>
    <t>08.06.09</t>
  </si>
  <si>
    <t>08.06.10</t>
  </si>
  <si>
    <t>08.07</t>
  </si>
  <si>
    <t>08.07.01</t>
  </si>
  <si>
    <t>08.07.02</t>
  </si>
  <si>
    <t>08.08</t>
  </si>
  <si>
    <t>08.08.01</t>
  </si>
  <si>
    <t>08.08.02</t>
  </si>
  <si>
    <t>08.08.03</t>
  </si>
  <si>
    <t>08.08.04</t>
  </si>
  <si>
    <t>08.08.05</t>
  </si>
  <si>
    <t>08.08.06</t>
  </si>
  <si>
    <t>09</t>
  </si>
  <si>
    <t>09.01</t>
  </si>
  <si>
    <t>09.01.01</t>
  </si>
  <si>
    <t>09.01.02</t>
  </si>
  <si>
    <t>09.01.03</t>
  </si>
  <si>
    <t>09.01.04</t>
  </si>
  <si>
    <t>09.01.05</t>
  </si>
  <si>
    <t>09.01.06</t>
  </si>
  <si>
    <t>09.01.07</t>
  </si>
  <si>
    <t>09.01.08</t>
  </si>
  <si>
    <t>09.01.09</t>
  </si>
  <si>
    <t>10</t>
  </si>
  <si>
    <t>10.01</t>
  </si>
  <si>
    <t>10.01.01</t>
  </si>
  <si>
    <t>10.01.02</t>
  </si>
  <si>
    <t>10.01.03</t>
  </si>
  <si>
    <t>10.01.04</t>
  </si>
  <si>
    <t>10.01.05</t>
  </si>
  <si>
    <t>10.01.06</t>
  </si>
  <si>
    <t>10.01.07</t>
  </si>
  <si>
    <t>11</t>
  </si>
  <si>
    <t>11.01</t>
  </si>
  <si>
    <t>11.01.01</t>
  </si>
  <si>
    <t>11.01.02</t>
  </si>
  <si>
    <t>11.01.03</t>
  </si>
  <si>
    <t>11.01.04</t>
  </si>
  <si>
    <t>11.01.05</t>
  </si>
  <si>
    <t>11.01.06</t>
  </si>
  <si>
    <t>11.01.07</t>
  </si>
  <si>
    <t>11.01.08</t>
  </si>
  <si>
    <t>11.01.09</t>
  </si>
  <si>
    <t>11.02</t>
  </si>
  <si>
    <t>11.02.01</t>
  </si>
  <si>
    <t>11.02.02</t>
  </si>
  <si>
    <t>11.02.03</t>
  </si>
  <si>
    <t>11.02.04</t>
  </si>
  <si>
    <t>11.02.05</t>
  </si>
  <si>
    <t>11.02.06</t>
  </si>
  <si>
    <t>12</t>
  </si>
  <si>
    <t>12.01</t>
  </si>
  <si>
    <t>12.01.01</t>
  </si>
  <si>
    <t>Total Geral</t>
  </si>
  <si>
    <t>ANEXO 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</si>
</sst>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i/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rgb="FF01853B"/>
      <name val="Calibri"/>
      <family val="2"/>
      <scheme val="minor"/>
    </font>
    <font>
      <sz val="11"/>
      <color rgb="FF02518F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0" tint="-0.3499862666707357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1853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2518F"/>
        <bgColor indexed="64"/>
      </patternFill>
    </fill>
    <fill>
      <patternFill patternType="solid">
        <fgColor theme="1" tint="0.499984740745262"/>
        <bgColor indexed="64"/>
      </patternFill>
    </fill>
  </fills>
  <borders count="3">
    <border>
      <left/>
      <right/>
      <top/>
      <bottom/>
      <diagonal/>
    </border>
    <border>
      <left style="thin">
        <color rgb="FF02518F"/>
      </left>
      <right/>
      <top style="thin">
        <color rgb="FF02518F"/>
      </top>
      <bottom style="thin">
        <color rgb="FF02518F"/>
      </bottom>
      <diagonal/>
    </border>
    <border>
      <left/>
      <right style="thin">
        <color rgb="FF02518F"/>
      </right>
      <top style="thin">
        <color rgb="FF02518F"/>
      </top>
      <bottom style="thin">
        <color rgb="FF02518F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3" fontId="0" fillId="0" borderId="0" xfId="1" applyFont="1" applyAlignment="1">
      <alignment vertical="center"/>
    </xf>
    <xf numFmtId="44" fontId="0" fillId="0" borderId="0" xfId="2" applyFont="1" applyAlignment="1">
      <alignment vertical="center"/>
    </xf>
    <xf numFmtId="44" fontId="3" fillId="0" borderId="0" xfId="2" applyFont="1" applyAlignment="1">
      <alignment vertical="center"/>
    </xf>
    <xf numFmtId="0" fontId="5" fillId="0" borderId="0" xfId="0" quotePrefix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164" fontId="9" fillId="3" borderId="0" xfId="4" applyFont="1" applyFill="1" applyBorder="1" applyAlignment="1">
      <alignment horizontal="right"/>
    </xf>
    <xf numFmtId="0" fontId="10" fillId="0" borderId="0" xfId="0" applyFont="1" applyAlignment="1">
      <alignment vertical="center"/>
    </xf>
    <xf numFmtId="0" fontId="2" fillId="4" borderId="0" xfId="0" applyFont="1" applyFill="1" applyAlignment="1">
      <alignment horizontal="left" vertical="center"/>
    </xf>
    <xf numFmtId="0" fontId="11" fillId="4" borderId="0" xfId="0" applyFont="1" applyFill="1" applyAlignment="1">
      <alignment horizontal="left" vertical="center"/>
    </xf>
    <xf numFmtId="0" fontId="4" fillId="4" borderId="0" xfId="0" applyFont="1" applyFill="1" applyAlignment="1">
      <alignment vertical="center"/>
    </xf>
    <xf numFmtId="0" fontId="2" fillId="4" borderId="0" xfId="0" applyFont="1" applyFill="1" applyAlignment="1">
      <alignment horizontal="right" vertical="center"/>
    </xf>
    <xf numFmtId="10" fontId="2" fillId="4" borderId="0" xfId="3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44" fontId="2" fillId="4" borderId="0" xfId="2" applyFont="1" applyFill="1" applyAlignment="1">
      <alignment vertical="center"/>
    </xf>
    <xf numFmtId="0" fontId="14" fillId="4" borderId="0" xfId="0" applyFont="1" applyFill="1" applyAlignment="1">
      <alignment vertical="center"/>
    </xf>
    <xf numFmtId="0" fontId="15" fillId="5" borderId="0" xfId="0" applyNumberFormat="1" applyFont="1" applyFill="1" applyBorder="1" applyAlignment="1">
      <alignment horizontal="center" vertical="center" wrapText="1"/>
    </xf>
    <xf numFmtId="0" fontId="15" fillId="5" borderId="0" xfId="1" applyNumberFormat="1" applyFont="1" applyFill="1" applyBorder="1" applyAlignment="1">
      <alignment horizontal="center" vertical="center" wrapText="1"/>
    </xf>
    <xf numFmtId="0" fontId="15" fillId="5" borderId="0" xfId="2" applyNumberFormat="1" applyFont="1" applyFill="1" applyBorder="1" applyAlignment="1">
      <alignment horizontal="center" vertical="center" wrapText="1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43" fontId="0" fillId="0" borderId="0" xfId="1" applyFont="1" applyBorder="1" applyAlignment="1">
      <alignment vertical="center"/>
    </xf>
    <xf numFmtId="44" fontId="0" fillId="0" borderId="0" xfId="2" applyFont="1" applyBorder="1" applyAlignment="1">
      <alignment vertical="center"/>
    </xf>
    <xf numFmtId="44" fontId="3" fillId="0" borderId="0" xfId="2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</cellXfs>
  <cellStyles count="5">
    <cellStyle name="Moeda" xfId="2" builtinId="4"/>
    <cellStyle name="Normal" xfId="0" builtinId="0"/>
    <cellStyle name="Porcentagem" xfId="3" builtinId="5"/>
    <cellStyle name="Vírgula" xfId="1" builtinId="3"/>
    <cellStyle name="Vírgula 2" xfId="4" xr:uid="{C5BF9FC3-1961-477D-AB8C-5FD2AD10463A}"/>
  </cellStyles>
  <dxfs count="22">
    <dxf>
      <font>
        <b/>
        <i/>
        <color theme="0"/>
      </font>
      <fill>
        <patternFill patternType="solid">
          <fgColor rgb="FFFF0000"/>
          <bgColor rgb="FFFF0000"/>
        </patternFill>
      </fill>
    </dxf>
    <dxf>
      <font>
        <b/>
        <i val="0"/>
        <strike val="0"/>
      </font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ont>
        <b/>
        <i/>
      </font>
      <fill>
        <patternFill>
          <bgColor theme="0" tint="-0.14996795556505021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auto="1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/>
        <i val="0"/>
        <u val="none"/>
        <color theme="0"/>
      </font>
      <fill>
        <patternFill>
          <bgColor rgb="FF01853B"/>
        </patternFill>
      </fill>
      <border>
        <left/>
        <right/>
        <top/>
        <bottom/>
        <vertical/>
        <horizontal/>
      </border>
    </dxf>
    <dxf>
      <font>
        <b/>
        <i val="0"/>
        <strike val="0"/>
      </font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ont>
        <b/>
        <i/>
      </font>
      <fill>
        <patternFill>
          <bgColor theme="0" tint="-0.14996795556505021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auto="1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/>
        <i val="0"/>
        <u val="none"/>
        <color theme="0"/>
      </font>
      <fill>
        <patternFill>
          <bgColor rgb="FF01853B"/>
        </patternFill>
      </fill>
      <border>
        <left/>
        <right/>
        <top/>
        <bottom/>
        <vertical/>
        <horizontal/>
      </border>
    </dxf>
    <dxf>
      <font>
        <b/>
        <i val="0"/>
        <strike val="0"/>
      </font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ont>
        <b/>
        <i/>
      </font>
      <fill>
        <patternFill>
          <bgColor theme="0" tint="-0.14996795556505021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auto="1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/>
        <i val="0"/>
        <u val="none"/>
        <color theme="0"/>
      </font>
      <fill>
        <patternFill>
          <bgColor rgb="FF01853B"/>
        </patternFill>
      </fill>
      <border>
        <left/>
        <right/>
        <top/>
        <bottom/>
        <vertical/>
        <horizontal/>
      </border>
    </dxf>
    <dxf>
      <alignment vertical="center"/>
    </dxf>
    <dxf>
      <alignment vertical="center"/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sz val="14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4130768</xdr:colOff>
      <xdr:row>1</xdr:row>
      <xdr:rowOff>94686</xdr:rowOff>
    </xdr:from>
    <xdr:to>
      <xdr:col>11</xdr:col>
      <xdr:colOff>380998</xdr:colOff>
      <xdr:row>11</xdr:row>
      <xdr:rowOff>131533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9B20705-2694-47DB-AF18-89E055E46A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302468" y="180411"/>
          <a:ext cx="5127530" cy="175134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(GEPENG%202)/PROCESSOS%20PARA%20LICITA&#199;&#195;O_2023/GPG149_Opera&#231;&#227;o%20e%20Manuten&#231;&#227;o%20Comportas%20e%20Casa%20de%20Bombas/3.%20Or&#231;amento/GPG149_Planilha%20Or&#231;ament&#225;ria%20Recup,%20Oper.%20e%20Manuten&#231;&#227;o_Casa%20de%20Bombas%20RV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adosEmopmo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ctor\MEDI&#199;&#195;O%20DE%20CLIENTE\RE-RA%20-%20C&#211;RREGO%20D'ANTAS\2&#186;%20RE-RA\CONSOLIDADA%20E%20MEM&#211;RIAS\REV%20NOVA%20DA%20NOVA%20DA%20NOVA\CONSOLIDADA%20E%20MEM&#211;RIA%20D'ANTAS_REV_0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Obras%20em%20andamento\Marcegaglia\PASTA%20008-99-1\Pasta%20inicial\PROPOSTAS\sanhidrel\Planilh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bra/Downloads/Plan-CO-04-2021-BENGALAS-33-Apres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ctor\MEDI&#199;&#195;O%20DE%20CLIENTE\ADITIVO\MAFFEI\SOLU&#199;&#195;O%20NOVA_07-14\PONTES\RIO%20BENGALAS\CONSOLIDADA%20PONTES%20RIO%20BENGALAS_REV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ão do BDI - 18,47%"/>
      <sheetName val="Composição do BDI - 24,47%"/>
      <sheetName val="CRONOGRAMA ONERADO"/>
      <sheetName val="CRONOGRAMA DESONERADO"/>
      <sheetName val="PLANILHA ORÇ."/>
      <sheetName val="MEMÓRIA DE CÁLCULO"/>
      <sheetName val="CURVA ABC - ONERADA"/>
      <sheetName val="CURVA ABC - DESONERADA"/>
      <sheetName val="EMOP_SCO_072023"/>
      <sheetName val="TABELA072023"/>
      <sheetName val="COMPOSIÇÕES"/>
      <sheetName val="PADRÃO - TABELAS DE CUSTOS "/>
      <sheetName val="ÍNDICE DE REAJUSTAMENTO"/>
      <sheetName val="MAPA DE COTAÇÃO"/>
      <sheetName val="LIMITES DO BDI"/>
      <sheetName val="BDI - 3.3"/>
    </sheetNames>
    <sheetDataSet>
      <sheetData sheetId="0"/>
      <sheetData sheetId="1"/>
      <sheetData sheetId="2"/>
      <sheetData sheetId="3"/>
      <sheetData sheetId="4"/>
      <sheetData sheetId="5">
        <row r="14">
          <cell r="F14" t="str">
            <v>OBRAS E MANUTENÇÃO DE COMPORTAS E CASA DE BOMBAS DO PÔLDER DO OUTEIRO (LOTE XV) – BELFORD ROXO - PROJETO IGUAÇU.</v>
          </cell>
          <cell r="AA14">
            <v>12084585.449999999</v>
          </cell>
          <cell r="AB14">
            <v>11830114.120000003</v>
          </cell>
        </row>
        <row r="15">
          <cell r="F15" t="str">
            <v>ANEXO 05</v>
          </cell>
          <cell r="AA15">
            <v>12084585.449999999</v>
          </cell>
          <cell r="AB15">
            <v>11830114.120000003</v>
          </cell>
        </row>
        <row r="16">
          <cell r="F16" t="str">
            <v xml:space="preserve">MEMÓRIA DE CÁLCULO </v>
          </cell>
          <cell r="AA16">
            <v>12084585.449999999</v>
          </cell>
          <cell r="AB16">
            <v>11830114.120000008</v>
          </cell>
        </row>
        <row r="17">
          <cell r="F17" t="str">
            <v>OK</v>
          </cell>
          <cell r="W17" t="str">
            <v>I0 = 07/2023</v>
          </cell>
        </row>
        <row r="18">
          <cell r="F18" t="str">
            <v>ITEM</v>
          </cell>
          <cell r="G18" t="str">
            <v>REFERÊNCIA</v>
          </cell>
          <cell r="H18" t="str">
            <v>CÓDIGO ONERADO</v>
          </cell>
          <cell r="I18" t="str">
            <v>CÓDIGO DESONERADO</v>
          </cell>
          <cell r="J18" t="str">
            <v>DESCRIÇÃO</v>
          </cell>
          <cell r="V18" t="str">
            <v>UNIDADE</v>
          </cell>
          <cell r="W18" t="str">
            <v>QTD TOTAL</v>
          </cell>
          <cell r="Y18" t="str">
            <v>$ UNITÁRIO ONERADO</v>
          </cell>
          <cell r="Z18" t="str">
            <v>$ UNITÁRIO DESONERADO</v>
          </cell>
          <cell r="AA18" t="str">
            <v>TOTAL ONERADO</v>
          </cell>
          <cell r="AB18" t="str">
            <v>TOTAL DESONERADO</v>
          </cell>
        </row>
        <row r="19">
          <cell r="F19" t="str">
            <v>01</v>
          </cell>
          <cell r="G19" t="str">
            <v>ADMINISTRAÇÃO LOCAL</v>
          </cell>
          <cell r="AA19">
            <v>622464.58000000007</v>
          </cell>
          <cell r="AB19">
            <v>562694.9800000001</v>
          </cell>
        </row>
        <row r="20">
          <cell r="F20" t="str">
            <v>01.01</v>
          </cell>
          <cell r="G20" t="str">
            <v>EQUIPE DE ENGENHARIA</v>
          </cell>
          <cell r="AA20">
            <v>273573.78000000003</v>
          </cell>
          <cell r="AB20">
            <v>256424.34</v>
          </cell>
        </row>
        <row r="21">
          <cell r="F21" t="str">
            <v>01.01.01</v>
          </cell>
          <cell r="G21" t="str">
            <v>EMOP</v>
          </cell>
          <cell r="H21" t="str">
            <v>05.105.0130-0</v>
          </cell>
          <cell r="I21" t="str">
            <v>05.105.0130-A</v>
          </cell>
          <cell r="J21" t="str">
            <v>MAO-DE-OBRA DE ENGENHEIRO OU ARQUITETO JR.,INCLUSIVE ENCARGOS SOCIAIS</v>
          </cell>
          <cell r="K21" t="e">
            <v>#REF!</v>
          </cell>
          <cell r="L21" t="e">
            <v>#REF!</v>
          </cell>
          <cell r="M21" t="e">
            <v>#REF!</v>
          </cell>
          <cell r="N21" t="e">
            <v>#REF!</v>
          </cell>
          <cell r="O21" t="e">
            <v>#REF!</v>
          </cell>
          <cell r="P21" t="e">
            <v>#REF!</v>
          </cell>
          <cell r="Q21" t="e">
            <v>#REF!</v>
          </cell>
          <cell r="R21" t="e">
            <v>#REF!</v>
          </cell>
          <cell r="S21" t="e">
            <v>#REF!</v>
          </cell>
          <cell r="T21" t="e">
            <v>#REF!</v>
          </cell>
          <cell r="U21" t="e">
            <v>#REF!</v>
          </cell>
          <cell r="V21" t="str">
            <v>MES</v>
          </cell>
          <cell r="W21">
            <v>6</v>
          </cell>
          <cell r="Y21">
            <v>19828.16</v>
          </cell>
          <cell r="Z21">
            <v>17181.12</v>
          </cell>
          <cell r="AA21">
            <v>118968.96000000001</v>
          </cell>
          <cell r="AB21">
            <v>103086.72</v>
          </cell>
        </row>
        <row r="23">
          <cell r="N23" t="str">
            <v>Qt. De Profissionais</v>
          </cell>
          <cell r="P23" t="str">
            <v>Mês</v>
          </cell>
          <cell r="R23" t="str">
            <v xml:space="preserve">Período </v>
          </cell>
          <cell r="T23" t="str">
            <v>Total</v>
          </cell>
        </row>
        <row r="24">
          <cell r="N24">
            <v>1</v>
          </cell>
          <cell r="O24" t="str">
            <v>x</v>
          </cell>
          <cell r="P24">
            <v>12</v>
          </cell>
          <cell r="Q24" t="str">
            <v>x</v>
          </cell>
          <cell r="R24">
            <v>0.5</v>
          </cell>
          <cell r="S24" t="str">
            <v>=</v>
          </cell>
          <cell r="T24">
            <v>6</v>
          </cell>
        </row>
        <row r="26">
          <cell r="F26" t="str">
            <v>01.01.02</v>
          </cell>
          <cell r="G26" t="str">
            <v>EMOP</v>
          </cell>
          <cell r="H26" t="str">
            <v>05.105.0124-0</v>
          </cell>
          <cell r="I26" t="str">
            <v>05.105.0124-A</v>
          </cell>
          <cell r="J26" t="str">
            <v>MAO-DE-OBRA DE ESTAGIARIO,INCLUSIVE ENCARGOS SOCIAIS</v>
          </cell>
          <cell r="K26" t="e">
            <v>#REF!</v>
          </cell>
          <cell r="L26" t="e">
            <v>#REF!</v>
          </cell>
          <cell r="M26" t="e">
            <v>#REF!</v>
          </cell>
          <cell r="N26" t="e">
            <v>#REF!</v>
          </cell>
          <cell r="O26" t="e">
            <v>#REF!</v>
          </cell>
          <cell r="P26" t="e">
            <v>#REF!</v>
          </cell>
          <cell r="Q26" t="e">
            <v>#REF!</v>
          </cell>
          <cell r="R26" t="e">
            <v>#REF!</v>
          </cell>
          <cell r="S26" t="e">
            <v>#REF!</v>
          </cell>
          <cell r="T26" t="e">
            <v>#REF!</v>
          </cell>
          <cell r="U26" t="e">
            <v>#REF!</v>
          </cell>
          <cell r="V26" t="str">
            <v>MES</v>
          </cell>
          <cell r="W26">
            <v>6</v>
          </cell>
          <cell r="Y26">
            <v>1590</v>
          </cell>
          <cell r="Z26">
            <v>1378.8</v>
          </cell>
          <cell r="AA26">
            <v>9540</v>
          </cell>
          <cell r="AB26">
            <v>8272.7999999999993</v>
          </cell>
        </row>
        <row r="28">
          <cell r="N28" t="str">
            <v>Qt. De Profissionais</v>
          </cell>
          <cell r="P28" t="str">
            <v>Mês</v>
          </cell>
          <cell r="R28" t="str">
            <v xml:space="preserve">Período </v>
          </cell>
          <cell r="T28" t="str">
            <v>Total</v>
          </cell>
        </row>
        <row r="29">
          <cell r="N29">
            <v>1</v>
          </cell>
          <cell r="O29" t="str">
            <v>x</v>
          </cell>
          <cell r="P29">
            <v>6</v>
          </cell>
          <cell r="Q29" t="str">
            <v>x</v>
          </cell>
          <cell r="R29">
            <v>1</v>
          </cell>
          <cell r="S29" t="str">
            <v>=</v>
          </cell>
          <cell r="T29">
            <v>6</v>
          </cell>
        </row>
        <row r="31">
          <cell r="F31" t="str">
            <v>01.01.03</v>
          </cell>
          <cell r="G31" t="str">
            <v>EMOP</v>
          </cell>
          <cell r="H31" t="str">
            <v>19.004.0045-2</v>
          </cell>
          <cell r="I31" t="str">
            <v>19.004.0045-C</v>
          </cell>
          <cell r="J31" t="str">
            <v>VEICULO DE PASSEIO,5 PASSAGEIROS,MOTOR BICOMBUSTIVEL (GASOLINA E ALCOOL) DE 1.0 LITRO,EXCLUSIVE MOTORISTA</v>
          </cell>
          <cell r="K31" t="e">
            <v>#REF!</v>
          </cell>
          <cell r="L31" t="e">
            <v>#REF!</v>
          </cell>
          <cell r="M31" t="e">
            <v>#REF!</v>
          </cell>
          <cell r="N31" t="e">
            <v>#REF!</v>
          </cell>
          <cell r="O31" t="e">
            <v>#REF!</v>
          </cell>
          <cell r="P31" t="e">
            <v>#REF!</v>
          </cell>
          <cell r="Q31" t="e">
            <v>#REF!</v>
          </cell>
          <cell r="R31" t="e">
            <v>#REF!</v>
          </cell>
          <cell r="S31" t="e">
            <v>#REF!</v>
          </cell>
          <cell r="T31" t="e">
            <v>#REF!</v>
          </cell>
          <cell r="U31" t="e">
            <v>#REF!</v>
          </cell>
          <cell r="V31" t="str">
            <v>H</v>
          </cell>
          <cell r="W31">
            <v>2956.8</v>
          </cell>
          <cell r="Y31">
            <v>46.22</v>
          </cell>
          <cell r="Z31">
            <v>46.22</v>
          </cell>
          <cell r="AA31">
            <v>136663.29</v>
          </cell>
          <cell r="AB31">
            <v>136663.29</v>
          </cell>
        </row>
        <row r="33">
          <cell r="L33" t="str">
            <v>Quantidade</v>
          </cell>
          <cell r="N33" t="str">
            <v>Horas/Mês</v>
          </cell>
          <cell r="P33" t="str">
            <v>Mês</v>
          </cell>
          <cell r="R33" t="str">
            <v>%</v>
          </cell>
          <cell r="T33" t="str">
            <v>Total</v>
          </cell>
        </row>
        <row r="34">
          <cell r="L34">
            <v>2</v>
          </cell>
          <cell r="M34" t="str">
            <v>x</v>
          </cell>
          <cell r="N34">
            <v>176</v>
          </cell>
          <cell r="O34" t="str">
            <v>x</v>
          </cell>
          <cell r="P34">
            <v>12</v>
          </cell>
          <cell r="Q34" t="str">
            <v>x</v>
          </cell>
          <cell r="R34">
            <v>0.7</v>
          </cell>
          <cell r="S34" t="str">
            <v>=</v>
          </cell>
          <cell r="T34">
            <v>2956.8</v>
          </cell>
        </row>
        <row r="36">
          <cell r="F36" t="str">
            <v>01.01.04</v>
          </cell>
          <cell r="G36" t="str">
            <v>EMOP</v>
          </cell>
          <cell r="H36" t="str">
            <v>19.004.0045-4</v>
          </cell>
          <cell r="I36" t="str">
            <v>19.004.0045-E</v>
          </cell>
          <cell r="J36" t="str">
            <v>VEICULO DE PASSEIO,5 PASSAGEIROS,MOTOR BICOMBUSTIVEL (GASOLINA E ALCOOL) DE 1.0 LITRO,EXCLUSIVE MOTORISTA</v>
          </cell>
          <cell r="K36" t="e">
            <v>#REF!</v>
          </cell>
          <cell r="L36" t="e">
            <v>#REF!</v>
          </cell>
          <cell r="M36" t="e">
            <v>#REF!</v>
          </cell>
          <cell r="N36" t="e">
            <v>#REF!</v>
          </cell>
          <cell r="O36" t="e">
            <v>#REF!</v>
          </cell>
          <cell r="P36" t="e">
            <v>#REF!</v>
          </cell>
          <cell r="Q36" t="e">
            <v>#REF!</v>
          </cell>
          <cell r="R36" t="e">
            <v>#REF!</v>
          </cell>
          <cell r="S36" t="e">
            <v>#REF!</v>
          </cell>
          <cell r="T36" t="e">
            <v>#REF!</v>
          </cell>
          <cell r="U36" t="e">
            <v>#REF!</v>
          </cell>
          <cell r="V36" t="str">
            <v>H</v>
          </cell>
          <cell r="W36">
            <v>1267.2</v>
          </cell>
          <cell r="Y36">
            <v>6.63</v>
          </cell>
          <cell r="Z36">
            <v>6.63</v>
          </cell>
          <cell r="AA36">
            <v>8401.5300000000007</v>
          </cell>
          <cell r="AB36">
            <v>8401.5300000000007</v>
          </cell>
        </row>
        <row r="38">
          <cell r="L38" t="str">
            <v>Quantidade</v>
          </cell>
          <cell r="N38" t="str">
            <v>Horas/Mês</v>
          </cell>
          <cell r="P38" t="str">
            <v>Mês</v>
          </cell>
          <cell r="R38" t="str">
            <v>%</v>
          </cell>
          <cell r="T38" t="str">
            <v>Total</v>
          </cell>
        </row>
        <row r="39">
          <cell r="L39">
            <v>2</v>
          </cell>
          <cell r="M39" t="str">
            <v>x</v>
          </cell>
          <cell r="N39">
            <v>176</v>
          </cell>
          <cell r="O39" t="str">
            <v>x</v>
          </cell>
          <cell r="P39">
            <v>12</v>
          </cell>
          <cell r="Q39" t="str">
            <v>x</v>
          </cell>
          <cell r="R39">
            <v>0.3</v>
          </cell>
          <cell r="S39" t="str">
            <v>=</v>
          </cell>
          <cell r="T39">
            <v>1267.2</v>
          </cell>
        </row>
        <row r="41">
          <cell r="F41" t="str">
            <v>01.02</v>
          </cell>
          <cell r="G41" t="str">
            <v>EQUIPE DE CAMPO</v>
          </cell>
          <cell r="AA41">
            <v>113762.88</v>
          </cell>
          <cell r="AB41">
            <v>98577.600000000006</v>
          </cell>
        </row>
        <row r="42">
          <cell r="F42" t="str">
            <v>01.02.01</v>
          </cell>
          <cell r="G42" t="str">
            <v>EMOP</v>
          </cell>
          <cell r="H42" t="str">
            <v>05.105.0127-0</v>
          </cell>
          <cell r="I42" t="str">
            <v>05.105.0127-A</v>
          </cell>
          <cell r="J42" t="str">
            <v>MAO-DE-OBRA DE ENCARREGADO DE OBRA,INCLUSIVE ENCARGOS SOCIAIS</v>
          </cell>
          <cell r="K42" t="e">
            <v>#REF!</v>
          </cell>
          <cell r="L42" t="e">
            <v>#REF!</v>
          </cell>
          <cell r="M42" t="e">
            <v>#REF!</v>
          </cell>
          <cell r="N42" t="e">
            <v>#REF!</v>
          </cell>
          <cell r="O42" t="e">
            <v>#REF!</v>
          </cell>
          <cell r="P42" t="e">
            <v>#REF!</v>
          </cell>
          <cell r="Q42" t="e">
            <v>#REF!</v>
          </cell>
          <cell r="R42" t="e">
            <v>#REF!</v>
          </cell>
          <cell r="S42" t="e">
            <v>#REF!</v>
          </cell>
          <cell r="T42" t="e">
            <v>#REF!</v>
          </cell>
          <cell r="U42" t="e">
            <v>#REF!</v>
          </cell>
          <cell r="V42" t="str">
            <v>MES</v>
          </cell>
          <cell r="W42">
            <v>6</v>
          </cell>
          <cell r="Y42">
            <v>7826.72</v>
          </cell>
          <cell r="Z42">
            <v>6781.28</v>
          </cell>
          <cell r="AA42">
            <v>46960.32</v>
          </cell>
          <cell r="AB42">
            <v>40687.68</v>
          </cell>
        </row>
        <row r="44">
          <cell r="N44" t="str">
            <v>Qt. De Profissionais</v>
          </cell>
          <cell r="P44" t="str">
            <v>Mês</v>
          </cell>
          <cell r="R44" t="str">
            <v xml:space="preserve">Período </v>
          </cell>
          <cell r="T44" t="str">
            <v>Total</v>
          </cell>
        </row>
        <row r="45">
          <cell r="N45">
            <v>1</v>
          </cell>
          <cell r="O45" t="str">
            <v>x</v>
          </cell>
          <cell r="P45">
            <v>6</v>
          </cell>
          <cell r="Q45" t="str">
            <v>x</v>
          </cell>
          <cell r="R45">
            <v>1</v>
          </cell>
          <cell r="S45" t="str">
            <v>=</v>
          </cell>
          <cell r="T45">
            <v>6</v>
          </cell>
        </row>
        <row r="47">
          <cell r="F47" t="str">
            <v>01.02.02</v>
          </cell>
          <cell r="G47" t="str">
            <v>EMOP</v>
          </cell>
          <cell r="H47" t="str">
            <v>05.105.0155-0</v>
          </cell>
          <cell r="I47" t="str">
            <v>05.105.0155-A</v>
          </cell>
          <cell r="J47" t="str">
            <v>MAO-DE-OBRA ELETROTECNICO,INCLUSIVE ENCARGOS SOCIAIS</v>
          </cell>
          <cell r="K47" t="e">
            <v>#REF!</v>
          </cell>
          <cell r="L47" t="e">
            <v>#REF!</v>
          </cell>
          <cell r="M47" t="e">
            <v>#REF!</v>
          </cell>
          <cell r="N47" t="e">
            <v>#REF!</v>
          </cell>
          <cell r="O47" t="e">
            <v>#REF!</v>
          </cell>
          <cell r="P47" t="e">
            <v>#REF!</v>
          </cell>
          <cell r="Q47" t="e">
            <v>#REF!</v>
          </cell>
          <cell r="R47" t="e">
            <v>#REF!</v>
          </cell>
          <cell r="S47" t="e">
            <v>#REF!</v>
          </cell>
          <cell r="T47" t="e">
            <v>#REF!</v>
          </cell>
          <cell r="U47" t="e">
            <v>#REF!</v>
          </cell>
          <cell r="V47" t="str">
            <v>MES</v>
          </cell>
          <cell r="W47">
            <v>6</v>
          </cell>
          <cell r="Y47">
            <v>5566.88</v>
          </cell>
          <cell r="Z47">
            <v>4824.16</v>
          </cell>
          <cell r="AA47">
            <v>33401.279999999999</v>
          </cell>
          <cell r="AB47">
            <v>28944.959999999999</v>
          </cell>
        </row>
        <row r="49">
          <cell r="N49" t="str">
            <v>Qt. De Profissionais</v>
          </cell>
          <cell r="P49" t="str">
            <v>Mês</v>
          </cell>
          <cell r="R49" t="str">
            <v xml:space="preserve">Período </v>
          </cell>
          <cell r="T49" t="str">
            <v>Total</v>
          </cell>
        </row>
        <row r="50">
          <cell r="N50">
            <v>1</v>
          </cell>
          <cell r="O50" t="str">
            <v>x</v>
          </cell>
          <cell r="P50">
            <v>6</v>
          </cell>
          <cell r="Q50" t="str">
            <v>x</v>
          </cell>
          <cell r="R50">
            <v>1</v>
          </cell>
          <cell r="S50" t="str">
            <v>=</v>
          </cell>
          <cell r="T50">
            <v>6</v>
          </cell>
        </row>
        <row r="52">
          <cell r="F52" t="str">
            <v>01.02.03</v>
          </cell>
          <cell r="G52" t="str">
            <v>EMOP</v>
          </cell>
          <cell r="H52" t="str">
            <v>05.105.0121-0</v>
          </cell>
          <cell r="I52" t="str">
            <v>05.105.0121-A</v>
          </cell>
          <cell r="J52" t="str">
            <v>MAO-DE-OBRA DE APONTADOR,INCLUSIVE ENCARGOS SOCIAIS</v>
          </cell>
          <cell r="K52" t="e">
            <v>#REF!</v>
          </cell>
          <cell r="L52" t="e">
            <v>#REF!</v>
          </cell>
          <cell r="M52" t="e">
            <v>#REF!</v>
          </cell>
          <cell r="N52" t="e">
            <v>#REF!</v>
          </cell>
          <cell r="O52" t="e">
            <v>#REF!</v>
          </cell>
          <cell r="P52" t="e">
            <v>#REF!</v>
          </cell>
          <cell r="Q52" t="e">
            <v>#REF!</v>
          </cell>
          <cell r="R52" t="e">
            <v>#REF!</v>
          </cell>
          <cell r="S52" t="e">
            <v>#REF!</v>
          </cell>
          <cell r="T52" t="e">
            <v>#REF!</v>
          </cell>
          <cell r="U52" t="e">
            <v>#REF!</v>
          </cell>
          <cell r="V52" t="str">
            <v>MES</v>
          </cell>
          <cell r="W52">
            <v>6</v>
          </cell>
          <cell r="Y52">
            <v>5566.88</v>
          </cell>
          <cell r="Z52">
            <v>4824.16</v>
          </cell>
          <cell r="AA52">
            <v>33401.279999999999</v>
          </cell>
          <cell r="AB52">
            <v>28944.959999999999</v>
          </cell>
        </row>
        <row r="54">
          <cell r="N54" t="str">
            <v>Qt. De Profissionais</v>
          </cell>
          <cell r="P54" t="str">
            <v>Mês</v>
          </cell>
          <cell r="R54" t="str">
            <v xml:space="preserve">Período </v>
          </cell>
          <cell r="T54" t="str">
            <v>Total</v>
          </cell>
        </row>
        <row r="55">
          <cell r="N55">
            <v>1</v>
          </cell>
          <cell r="O55" t="str">
            <v>x</v>
          </cell>
          <cell r="P55">
            <v>6</v>
          </cell>
          <cell r="Q55" t="str">
            <v>x</v>
          </cell>
          <cell r="R55">
            <v>1</v>
          </cell>
          <cell r="S55" t="str">
            <v>=</v>
          </cell>
          <cell r="T55">
            <v>6</v>
          </cell>
        </row>
        <row r="57">
          <cell r="F57" t="str">
            <v>01.03</v>
          </cell>
          <cell r="G57" t="str">
            <v>EQUIPE DE APOIO</v>
          </cell>
          <cell r="AA57">
            <v>33401.279999999999</v>
          </cell>
          <cell r="AB57">
            <v>28944.959999999999</v>
          </cell>
        </row>
        <row r="58">
          <cell r="F58" t="str">
            <v>01.03.01</v>
          </cell>
          <cell r="G58" t="str">
            <v>EMOP</v>
          </cell>
          <cell r="H58" t="str">
            <v>05.105.0122-0</v>
          </cell>
          <cell r="I58" t="str">
            <v>05.105.0122-A</v>
          </cell>
          <cell r="J58" t="str">
            <v>MAO-DE-OBRA DE ALMOXARIFE,INCLUSIVE ENCARGOS SOCIAIS</v>
          </cell>
          <cell r="K58" t="e">
            <v>#REF!</v>
          </cell>
          <cell r="L58" t="e">
            <v>#REF!</v>
          </cell>
          <cell r="M58" t="e">
            <v>#REF!</v>
          </cell>
          <cell r="N58" t="e">
            <v>#REF!</v>
          </cell>
          <cell r="O58" t="e">
            <v>#REF!</v>
          </cell>
          <cell r="P58" t="e">
            <v>#REF!</v>
          </cell>
          <cell r="Q58" t="e">
            <v>#REF!</v>
          </cell>
          <cell r="R58" t="e">
            <v>#REF!</v>
          </cell>
          <cell r="S58" t="e">
            <v>#REF!</v>
          </cell>
          <cell r="T58" t="e">
            <v>#REF!</v>
          </cell>
          <cell r="U58" t="e">
            <v>#REF!</v>
          </cell>
          <cell r="V58" t="str">
            <v>MES</v>
          </cell>
          <cell r="W58">
            <v>6</v>
          </cell>
          <cell r="Y58">
            <v>5566.88</v>
          </cell>
          <cell r="Z58">
            <v>4824.16</v>
          </cell>
          <cell r="AA58">
            <v>33401.279999999999</v>
          </cell>
          <cell r="AB58">
            <v>28944.959999999999</v>
          </cell>
        </row>
        <row r="60">
          <cell r="N60" t="str">
            <v>Qt. De Profissionais</v>
          </cell>
          <cell r="P60" t="str">
            <v>Mês</v>
          </cell>
          <cell r="R60" t="str">
            <v xml:space="preserve">Período </v>
          </cell>
          <cell r="T60" t="str">
            <v>Total</v>
          </cell>
        </row>
        <row r="61">
          <cell r="N61">
            <v>1</v>
          </cell>
          <cell r="O61" t="str">
            <v>x</v>
          </cell>
          <cell r="P61">
            <v>6</v>
          </cell>
          <cell r="Q61" t="str">
            <v>x</v>
          </cell>
          <cell r="R61">
            <v>1</v>
          </cell>
          <cell r="S61" t="str">
            <v>=</v>
          </cell>
          <cell r="T61">
            <v>6</v>
          </cell>
        </row>
        <row r="63">
          <cell r="F63" t="str">
            <v>01.04</v>
          </cell>
          <cell r="G63" t="str">
            <v>SEGURANÇA PATRIMONIAL</v>
          </cell>
          <cell r="AA63">
            <v>172085.76000000001</v>
          </cell>
          <cell r="AB63">
            <v>149107.20000000001</v>
          </cell>
        </row>
        <row r="64">
          <cell r="F64" t="str">
            <v>01.04.01</v>
          </cell>
          <cell r="G64" t="str">
            <v>EMOP</v>
          </cell>
          <cell r="H64" t="str">
            <v>05.105.0100-0</v>
          </cell>
          <cell r="I64" t="str">
            <v>05.105.0100-A</v>
          </cell>
          <cell r="J64" t="str">
            <v>MAO-DE-OBRA DE VIGIA,INCLUSIVE ENCARGOS SOCIAIS</v>
          </cell>
          <cell r="K64" t="e">
            <v>#REF!</v>
          </cell>
          <cell r="L64" t="e">
            <v>#REF!</v>
          </cell>
          <cell r="M64" t="e">
            <v>#REF!</v>
          </cell>
          <cell r="N64" t="e">
            <v>#REF!</v>
          </cell>
          <cell r="O64" t="e">
            <v>#REF!</v>
          </cell>
          <cell r="P64" t="e">
            <v>#REF!</v>
          </cell>
          <cell r="Q64" t="e">
            <v>#REF!</v>
          </cell>
          <cell r="R64" t="e">
            <v>#REF!</v>
          </cell>
          <cell r="S64" t="e">
            <v>#REF!</v>
          </cell>
          <cell r="T64" t="e">
            <v>#REF!</v>
          </cell>
          <cell r="U64" t="e">
            <v>#REF!</v>
          </cell>
          <cell r="V64" t="str">
            <v>MES</v>
          </cell>
          <cell r="W64">
            <v>48</v>
          </cell>
          <cell r="Y64">
            <v>3585.12</v>
          </cell>
          <cell r="Z64">
            <v>3106.4</v>
          </cell>
          <cell r="AA64">
            <v>172085.76000000001</v>
          </cell>
          <cell r="AB64">
            <v>149107.20000000001</v>
          </cell>
        </row>
        <row r="66">
          <cell r="N66" t="str">
            <v>Qt. De Profissionais</v>
          </cell>
          <cell r="P66" t="str">
            <v>Mês</v>
          </cell>
          <cell r="R66" t="str">
            <v xml:space="preserve">Período </v>
          </cell>
          <cell r="T66" t="str">
            <v>Total</v>
          </cell>
        </row>
        <row r="67">
          <cell r="G67" t="str">
            <v>Considerando 4 profissionais, com escala de 12h/36h</v>
          </cell>
          <cell r="N67">
            <v>4</v>
          </cell>
          <cell r="P67">
            <v>12</v>
          </cell>
          <cell r="Q67" t="str">
            <v>x</v>
          </cell>
          <cell r="R67">
            <v>1</v>
          </cell>
          <cell r="S67" t="str">
            <v>=</v>
          </cell>
          <cell r="T67">
            <v>48</v>
          </cell>
        </row>
        <row r="69">
          <cell r="F69" t="str">
            <v>01.05</v>
          </cell>
          <cell r="G69" t="str">
            <v>DESPESAS DO CANTEIRO DE OBRAS</v>
          </cell>
          <cell r="AA69">
            <v>29640.880000000001</v>
          </cell>
          <cell r="AB69">
            <v>29640.880000000001</v>
          </cell>
        </row>
        <row r="70">
          <cell r="F70" t="str">
            <v>01.05.01</v>
          </cell>
          <cell r="G70" t="str">
            <v>EMOP</v>
          </cell>
          <cell r="H70" t="str">
            <v>05.100.0900-0</v>
          </cell>
          <cell r="I70" t="str">
            <v>05.100.0900-A</v>
          </cell>
          <cell r="J70" t="str">
            <v>UNIDADE REF.P/COMPL.ADM LOCAL,CONSID:CONSUMO AGUA,TEL.ENERGIA ELETRICA,MAT.LIMPEZA E ESCRITORIO,COMPUTADORES,LICENCA OBRA,MOVEIS E UTENSILIOS,AR COND.BEBEDOURO,ART,RRT,FOTOGRAFIASUNIFORMES,DIARIAS,EXAMES ADMISSIONAIS PERIODICOS E DEMISSIONAIS,CURSO CAPACITACAO/TREINAMENTO E ITENS COMPLEMENTEM AS DESP.NECESS.EXCL.DESPESAS SUBSIDIOS ALIM.E TRANSPORTE PESSOAL</v>
          </cell>
          <cell r="K70" t="e">
            <v>#REF!</v>
          </cell>
          <cell r="L70" t="e">
            <v>#REF!</v>
          </cell>
          <cell r="M70" t="e">
            <v>#REF!</v>
          </cell>
          <cell r="N70" t="e">
            <v>#REF!</v>
          </cell>
          <cell r="O70" t="e">
            <v>#REF!</v>
          </cell>
          <cell r="P70" t="e">
            <v>#REF!</v>
          </cell>
          <cell r="Q70" t="e">
            <v>#REF!</v>
          </cell>
          <cell r="R70" t="e">
            <v>#REF!</v>
          </cell>
          <cell r="S70" t="e">
            <v>#REF!</v>
          </cell>
          <cell r="T70" t="e">
            <v>#REF!</v>
          </cell>
          <cell r="U70" t="e">
            <v>#REF!</v>
          </cell>
          <cell r="V70" t="str">
            <v>UR</v>
          </cell>
          <cell r="W70">
            <v>903.41</v>
          </cell>
          <cell r="Y70">
            <v>32.81</v>
          </cell>
          <cell r="Z70">
            <v>32.81</v>
          </cell>
          <cell r="AA70">
            <v>29640.880000000001</v>
          </cell>
          <cell r="AB70">
            <v>29640.880000000001</v>
          </cell>
        </row>
        <row r="72">
          <cell r="L72" t="str">
            <v>Custo Total</v>
          </cell>
          <cell r="P72" t="str">
            <v>Custo Total</v>
          </cell>
          <cell r="R72" t="str">
            <v>Valor da UR</v>
          </cell>
          <cell r="T72" t="str">
            <v>Total</v>
          </cell>
        </row>
        <row r="73">
          <cell r="L73">
            <v>592823.70000000007</v>
          </cell>
          <cell r="M73" t="str">
            <v>x</v>
          </cell>
          <cell r="N73">
            <v>0.05</v>
          </cell>
          <cell r="O73" t="str">
            <v>=</v>
          </cell>
          <cell r="P73">
            <v>29641.18</v>
          </cell>
          <cell r="Q73" t="str">
            <v>/</v>
          </cell>
          <cell r="R73">
            <v>32.81</v>
          </cell>
          <cell r="S73" t="str">
            <v>=</v>
          </cell>
          <cell r="T73">
            <v>903.41</v>
          </cell>
        </row>
        <row r="75">
          <cell r="F75" t="str">
            <v>02</v>
          </cell>
          <cell r="G75" t="str">
            <v>ENCARGOS COMPLEMENTARES</v>
          </cell>
          <cell r="AA75">
            <v>200973.96</v>
          </cell>
          <cell r="AB75">
            <v>200973.96</v>
          </cell>
        </row>
        <row r="76">
          <cell r="F76" t="str">
            <v>02.01</v>
          </cell>
          <cell r="G76" t="str">
            <v>ENCARGOS COMPLEMENTARES</v>
          </cell>
          <cell r="AA76">
            <v>200973.96</v>
          </cell>
          <cell r="AB76">
            <v>200973.96</v>
          </cell>
        </row>
        <row r="77">
          <cell r="F77" t="str">
            <v>02.01.01</v>
          </cell>
          <cell r="G77" t="str">
            <v>EMOP</v>
          </cell>
          <cell r="H77" t="str">
            <v>05.100.0026-0</v>
          </cell>
          <cell r="I77" t="str">
            <v>05.100.0026-A</v>
          </cell>
          <cell r="J77" t="str">
            <v>VALE TRANSPORTE, CONSIDERANDO PASSAGEM IDA E VOLTA</v>
          </cell>
          <cell r="K77" t="e">
            <v>#REF!</v>
          </cell>
          <cell r="L77" t="e">
            <v>#REF!</v>
          </cell>
          <cell r="M77" t="e">
            <v>#REF!</v>
          </cell>
          <cell r="N77" t="e">
            <v>#REF!</v>
          </cell>
          <cell r="O77" t="e">
            <v>#REF!</v>
          </cell>
          <cell r="P77" t="e">
            <v>#REF!</v>
          </cell>
          <cell r="Q77" t="e">
            <v>#REF!</v>
          </cell>
          <cell r="R77" t="e">
            <v>#REF!</v>
          </cell>
          <cell r="S77" t="e">
            <v>#REF!</v>
          </cell>
          <cell r="T77" t="e">
            <v>#REF!</v>
          </cell>
          <cell r="U77" t="e">
            <v>#REF!</v>
          </cell>
          <cell r="V77" t="str">
            <v>UN</v>
          </cell>
          <cell r="W77">
            <v>5412</v>
          </cell>
          <cell r="Y77">
            <v>7.33</v>
          </cell>
          <cell r="Z77">
            <v>7.33</v>
          </cell>
          <cell r="AA77">
            <v>39669.96</v>
          </cell>
          <cell r="AB77">
            <v>39669.96</v>
          </cell>
        </row>
        <row r="79">
          <cell r="N79" t="str">
            <v>Qt. De Profissionais</v>
          </cell>
          <cell r="P79" t="str">
            <v>Prazo</v>
          </cell>
          <cell r="R79" t="str">
            <v>Período</v>
          </cell>
          <cell r="T79" t="str">
            <v>Total</v>
          </cell>
        </row>
        <row r="80">
          <cell r="H80" t="str">
            <v>Montador</v>
          </cell>
          <cell r="N80">
            <v>1</v>
          </cell>
          <cell r="O80" t="str">
            <v>x</v>
          </cell>
          <cell r="P80">
            <v>22</v>
          </cell>
          <cell r="Q80" t="str">
            <v>x</v>
          </cell>
          <cell r="R80">
            <v>6</v>
          </cell>
          <cell r="S80" t="str">
            <v>=</v>
          </cell>
          <cell r="T80">
            <v>132</v>
          </cell>
        </row>
        <row r="81">
          <cell r="H81" t="str">
            <v>Ajudante Montador</v>
          </cell>
          <cell r="N81">
            <v>1</v>
          </cell>
          <cell r="O81" t="str">
            <v>x</v>
          </cell>
          <cell r="P81">
            <v>22</v>
          </cell>
          <cell r="Q81" t="str">
            <v>x</v>
          </cell>
          <cell r="R81">
            <v>6</v>
          </cell>
          <cell r="S81" t="str">
            <v>=</v>
          </cell>
          <cell r="T81">
            <v>132</v>
          </cell>
        </row>
        <row r="82">
          <cell r="H82" t="str">
            <v>Pedreiro</v>
          </cell>
          <cell r="N82">
            <v>4</v>
          </cell>
          <cell r="O82" t="str">
            <v>x</v>
          </cell>
          <cell r="P82">
            <v>22</v>
          </cell>
          <cell r="Q82" t="str">
            <v>x</v>
          </cell>
          <cell r="R82">
            <v>4</v>
          </cell>
          <cell r="S82" t="str">
            <v>=</v>
          </cell>
          <cell r="T82">
            <v>352</v>
          </cell>
        </row>
        <row r="83">
          <cell r="H83" t="str">
            <v>Serventes</v>
          </cell>
          <cell r="N83">
            <v>4</v>
          </cell>
          <cell r="O83" t="str">
            <v>x</v>
          </cell>
          <cell r="P83">
            <v>22</v>
          </cell>
          <cell r="Q83" t="str">
            <v>x</v>
          </cell>
          <cell r="R83">
            <v>12</v>
          </cell>
          <cell r="S83" t="str">
            <v>=</v>
          </cell>
          <cell r="T83">
            <v>1056</v>
          </cell>
        </row>
        <row r="84">
          <cell r="H84" t="str">
            <v>Motoristas</v>
          </cell>
          <cell r="N84">
            <v>2</v>
          </cell>
          <cell r="O84" t="str">
            <v>x</v>
          </cell>
          <cell r="P84">
            <v>22</v>
          </cell>
          <cell r="Q84" t="str">
            <v>x</v>
          </cell>
          <cell r="R84">
            <v>12</v>
          </cell>
          <cell r="S84" t="str">
            <v>=</v>
          </cell>
          <cell r="T84">
            <v>528</v>
          </cell>
        </row>
        <row r="85">
          <cell r="H85" t="str">
            <v>Operadores</v>
          </cell>
          <cell r="N85">
            <v>4</v>
          </cell>
          <cell r="O85" t="str">
            <v>x</v>
          </cell>
          <cell r="P85">
            <v>22</v>
          </cell>
          <cell r="Q85" t="str">
            <v>x</v>
          </cell>
          <cell r="R85">
            <v>12</v>
          </cell>
          <cell r="S85" t="str">
            <v>=</v>
          </cell>
          <cell r="T85">
            <v>1056</v>
          </cell>
        </row>
        <row r="86">
          <cell r="H86" t="str">
            <v>Bombeiro Hidraulico</v>
          </cell>
          <cell r="N86">
            <v>1</v>
          </cell>
          <cell r="O86" t="str">
            <v>x</v>
          </cell>
          <cell r="P86">
            <v>22</v>
          </cell>
          <cell r="Q86" t="str">
            <v>x</v>
          </cell>
          <cell r="R86">
            <v>6</v>
          </cell>
          <cell r="S86" t="str">
            <v>=</v>
          </cell>
          <cell r="T86">
            <v>132</v>
          </cell>
        </row>
        <row r="87">
          <cell r="H87" t="str">
            <v>Eletricista</v>
          </cell>
          <cell r="N87">
            <v>1</v>
          </cell>
          <cell r="O87" t="str">
            <v>x</v>
          </cell>
          <cell r="P87">
            <v>22</v>
          </cell>
          <cell r="Q87" t="str">
            <v>x</v>
          </cell>
          <cell r="R87">
            <v>8</v>
          </cell>
          <cell r="S87" t="str">
            <v>=</v>
          </cell>
          <cell r="T87">
            <v>176</v>
          </cell>
        </row>
        <row r="88">
          <cell r="H88" t="str">
            <v>Bombeiro</v>
          </cell>
          <cell r="N88">
            <v>0</v>
          </cell>
          <cell r="O88" t="str">
            <v>x</v>
          </cell>
          <cell r="P88">
            <v>22</v>
          </cell>
          <cell r="Q88" t="str">
            <v>x</v>
          </cell>
          <cell r="R88">
            <v>12</v>
          </cell>
          <cell r="S88" t="str">
            <v>=</v>
          </cell>
          <cell r="T88">
            <v>0</v>
          </cell>
        </row>
        <row r="89">
          <cell r="H89" t="str">
            <v>Vigia</v>
          </cell>
          <cell r="N89">
            <v>4</v>
          </cell>
          <cell r="O89" t="str">
            <v>x</v>
          </cell>
          <cell r="P89">
            <v>22</v>
          </cell>
          <cell r="Q89" t="str">
            <v>x</v>
          </cell>
          <cell r="R89">
            <v>12</v>
          </cell>
          <cell r="S89" t="str">
            <v>=</v>
          </cell>
          <cell r="T89">
            <v>1056</v>
          </cell>
        </row>
        <row r="90">
          <cell r="H90" t="str">
            <v>Almoxarife</v>
          </cell>
          <cell r="N90">
            <v>0</v>
          </cell>
          <cell r="O90" t="str">
            <v>x</v>
          </cell>
          <cell r="P90">
            <v>22</v>
          </cell>
          <cell r="Q90" t="str">
            <v>x</v>
          </cell>
          <cell r="R90">
            <v>12</v>
          </cell>
          <cell r="S90" t="str">
            <v>=</v>
          </cell>
          <cell r="T90">
            <v>0</v>
          </cell>
        </row>
        <row r="91">
          <cell r="H91" t="str">
            <v>Apontador</v>
          </cell>
          <cell r="N91">
            <v>1</v>
          </cell>
          <cell r="O91" t="str">
            <v>x</v>
          </cell>
          <cell r="P91">
            <v>22</v>
          </cell>
          <cell r="Q91" t="str">
            <v>x</v>
          </cell>
          <cell r="R91">
            <v>6</v>
          </cell>
          <cell r="S91" t="str">
            <v>=</v>
          </cell>
          <cell r="T91">
            <v>132</v>
          </cell>
        </row>
        <row r="92">
          <cell r="H92" t="str">
            <v>Encarregado da Obra</v>
          </cell>
          <cell r="N92">
            <v>1</v>
          </cell>
          <cell r="O92" t="str">
            <v>x</v>
          </cell>
          <cell r="P92">
            <v>22</v>
          </cell>
          <cell r="Q92" t="str">
            <v>x</v>
          </cell>
          <cell r="R92">
            <v>6</v>
          </cell>
          <cell r="S92" t="str">
            <v>=</v>
          </cell>
          <cell r="T92">
            <v>132</v>
          </cell>
        </row>
        <row r="93">
          <cell r="H93" t="str">
            <v>Estagiário</v>
          </cell>
          <cell r="N93">
            <v>1</v>
          </cell>
          <cell r="O93" t="str">
            <v>x</v>
          </cell>
          <cell r="P93">
            <v>22</v>
          </cell>
          <cell r="Q93" t="str">
            <v>x</v>
          </cell>
          <cell r="R93">
            <v>12</v>
          </cell>
          <cell r="S93" t="str">
            <v>=</v>
          </cell>
          <cell r="T93">
            <v>264</v>
          </cell>
        </row>
        <row r="94">
          <cell r="H94" t="str">
            <v>Eletrotecnico</v>
          </cell>
          <cell r="N94">
            <v>1</v>
          </cell>
          <cell r="O94" t="str">
            <v>x</v>
          </cell>
          <cell r="P94">
            <v>22</v>
          </cell>
          <cell r="Q94" t="str">
            <v>x</v>
          </cell>
          <cell r="R94">
            <v>12</v>
          </cell>
          <cell r="S94" t="str">
            <v>=</v>
          </cell>
          <cell r="T94">
            <v>264</v>
          </cell>
        </row>
        <row r="95">
          <cell r="T95">
            <v>5412</v>
          </cell>
        </row>
        <row r="97">
          <cell r="F97" t="str">
            <v>02.01.02</v>
          </cell>
          <cell r="G97" t="str">
            <v>EMOP</v>
          </cell>
          <cell r="H97" t="str">
            <v>05.100.0020-0</v>
          </cell>
          <cell r="I97" t="str">
            <v>05.100.0020-A</v>
          </cell>
          <cell r="J97" t="str">
            <v>CAFE DA MANHA, CONFORME CONVENCAO DO TRABALHO PARA CONSTRUCAO CIVIL E CONDICOES HIGIENICAS E SANITARIAS ADEQUADAS</v>
          </cell>
          <cell r="K97" t="e">
            <v>#REF!</v>
          </cell>
          <cell r="L97" t="e">
            <v>#REF!</v>
          </cell>
          <cell r="M97" t="e">
            <v>#REF!</v>
          </cell>
          <cell r="N97" t="e">
            <v>#REF!</v>
          </cell>
          <cell r="O97" t="e">
            <v>#REF!</v>
          </cell>
          <cell r="P97" t="e">
            <v>#REF!</v>
          </cell>
          <cell r="Q97" t="e">
            <v>#REF!</v>
          </cell>
          <cell r="R97" t="e">
            <v>#REF!</v>
          </cell>
          <cell r="S97" t="e">
            <v>#REF!</v>
          </cell>
          <cell r="T97" t="e">
            <v>#REF!</v>
          </cell>
          <cell r="U97" t="e">
            <v>#REF!</v>
          </cell>
          <cell r="V97" t="str">
            <v>UN</v>
          </cell>
          <cell r="W97">
            <v>6864</v>
          </cell>
          <cell r="Y97">
            <v>8.5</v>
          </cell>
          <cell r="Z97">
            <v>8.5</v>
          </cell>
          <cell r="AA97">
            <v>58344</v>
          </cell>
          <cell r="AB97">
            <v>58344</v>
          </cell>
        </row>
        <row r="99">
          <cell r="N99" t="str">
            <v>Qt. De Profissionais</v>
          </cell>
          <cell r="P99" t="str">
            <v>Prazo</v>
          </cell>
          <cell r="R99" t="str">
            <v>Período</v>
          </cell>
          <cell r="T99" t="str">
            <v>Total</v>
          </cell>
        </row>
        <row r="100">
          <cell r="N100">
            <v>26</v>
          </cell>
          <cell r="O100" t="str">
            <v>x</v>
          </cell>
          <cell r="P100">
            <v>22</v>
          </cell>
          <cell r="Q100" t="str">
            <v>x</v>
          </cell>
          <cell r="R100">
            <v>12</v>
          </cell>
          <cell r="S100" t="str">
            <v>=</v>
          </cell>
          <cell r="T100">
            <v>6864</v>
          </cell>
        </row>
        <row r="102">
          <cell r="F102" t="str">
            <v>02.01.03</v>
          </cell>
          <cell r="G102" t="str">
            <v>EMOP</v>
          </cell>
          <cell r="H102" t="str">
            <v>05.100.0022-0</v>
          </cell>
          <cell r="I102" t="str">
            <v>05.100.0022-A</v>
          </cell>
          <cell r="J102" t="str">
            <v>REFEICAO CONFORME CONVENCAO DO TRABALHO PARA CONSTRUCAO CIVIL E CONDICOES HIGIENICAS E SANITARIAS ADEQUADAS</v>
          </cell>
          <cell r="K102" t="e">
            <v>#REF!</v>
          </cell>
          <cell r="L102" t="e">
            <v>#REF!</v>
          </cell>
          <cell r="M102" t="e">
            <v>#REF!</v>
          </cell>
          <cell r="N102" t="e">
            <v>#REF!</v>
          </cell>
          <cell r="O102" t="e">
            <v>#REF!</v>
          </cell>
          <cell r="P102" t="e">
            <v>#REF!</v>
          </cell>
          <cell r="Q102" t="e">
            <v>#REF!</v>
          </cell>
          <cell r="R102" t="e">
            <v>#REF!</v>
          </cell>
          <cell r="S102" t="e">
            <v>#REF!</v>
          </cell>
          <cell r="T102" t="e">
            <v>#REF!</v>
          </cell>
          <cell r="U102" t="e">
            <v>#REF!</v>
          </cell>
          <cell r="V102" t="str">
            <v>UN</v>
          </cell>
          <cell r="W102">
            <v>6864</v>
          </cell>
          <cell r="Y102">
            <v>15</v>
          </cell>
          <cell r="Z102">
            <v>15</v>
          </cell>
          <cell r="AA102">
            <v>102960</v>
          </cell>
          <cell r="AB102">
            <v>102960</v>
          </cell>
        </row>
        <row r="104">
          <cell r="N104" t="str">
            <v>Qt. De Profissionais</v>
          </cell>
          <cell r="P104" t="str">
            <v>Prazo</v>
          </cell>
          <cell r="R104" t="str">
            <v>Período</v>
          </cell>
          <cell r="T104" t="str">
            <v>Total</v>
          </cell>
        </row>
        <row r="105">
          <cell r="N105">
            <v>26</v>
          </cell>
          <cell r="O105" t="str">
            <v>x</v>
          </cell>
          <cell r="P105">
            <v>22</v>
          </cell>
          <cell r="Q105" t="str">
            <v>x</v>
          </cell>
          <cell r="R105">
            <v>12</v>
          </cell>
          <cell r="S105" t="str">
            <v>=</v>
          </cell>
          <cell r="T105">
            <v>6864</v>
          </cell>
        </row>
        <row r="107">
          <cell r="F107" t="str">
            <v>03</v>
          </cell>
          <cell r="G107" t="str">
            <v>SERVIÇOS PRELIMINARES</v>
          </cell>
          <cell r="AA107">
            <v>87908.070000000022</v>
          </cell>
          <cell r="AB107">
            <v>85958.28</v>
          </cell>
        </row>
        <row r="108">
          <cell r="F108" t="str">
            <v>03.01</v>
          </cell>
          <cell r="G108" t="str">
            <v>SERVIÇOS PRELIMINARES</v>
          </cell>
          <cell r="AA108">
            <v>87908.070000000022</v>
          </cell>
          <cell r="AB108">
            <v>85958.28</v>
          </cell>
        </row>
        <row r="109">
          <cell r="F109" t="str">
            <v>03.01.01</v>
          </cell>
          <cell r="G109" t="str">
            <v>EMOP</v>
          </cell>
          <cell r="H109" t="str">
            <v>02.006.0015-0</v>
          </cell>
          <cell r="I109" t="str">
            <v>02.006.0015-A</v>
          </cell>
          <cell r="J109" t="str">
            <v>ALUGUEL CONTAINER (MODULO METALICO ICAVEL),P/ESCRITORIO C/WC,MED.APROX.2,30M LARG.6,00M COMPR.E 2,50M ALT.CHAPAS ACO C/NERVURAS TRAPEZOIDAIS,ISOLAMENTO TERMO-ACUSTICO FORRO,CHASSIS REFORCADO E PISO COMPENSADO NAVAL,INCLUINDO INST.ELETR.HIDROSSANITARIAS,SUPRIDO ACESSORIOS,1 VASO SANITARIO E 1 LAVATORIO,EXCL.TRANSP.(04.005.0300),CARGA E DESCARGA (04.013.0015)</v>
          </cell>
          <cell r="K109" t="e">
            <v>#REF!</v>
          </cell>
          <cell r="L109" t="e">
            <v>#REF!</v>
          </cell>
          <cell r="M109" t="e">
            <v>#REF!</v>
          </cell>
          <cell r="N109" t="e">
            <v>#REF!</v>
          </cell>
          <cell r="O109" t="e">
            <v>#REF!</v>
          </cell>
          <cell r="P109" t="e">
            <v>#REF!</v>
          </cell>
          <cell r="Q109" t="e">
            <v>#REF!</v>
          </cell>
          <cell r="R109" t="e">
            <v>#REF!</v>
          </cell>
          <cell r="S109" t="e">
            <v>#REF!</v>
          </cell>
          <cell r="T109" t="e">
            <v>#REF!</v>
          </cell>
          <cell r="U109" t="e">
            <v>#REF!</v>
          </cell>
          <cell r="V109" t="str">
            <v>UNXMES</v>
          </cell>
          <cell r="W109">
            <v>12</v>
          </cell>
          <cell r="Y109">
            <v>900</v>
          </cell>
          <cell r="Z109">
            <v>900</v>
          </cell>
          <cell r="AA109">
            <v>10800</v>
          </cell>
          <cell r="AB109">
            <v>10800</v>
          </cell>
        </row>
        <row r="111">
          <cell r="P111" t="str">
            <v>Quantidade</v>
          </cell>
          <cell r="R111" t="str">
            <v>Período</v>
          </cell>
          <cell r="T111" t="str">
            <v>Total</v>
          </cell>
        </row>
        <row r="112">
          <cell r="G112" t="str">
            <v>Container para Engenharia e Administração</v>
          </cell>
          <cell r="P112">
            <v>1</v>
          </cell>
          <cell r="Q112" t="str">
            <v>x</v>
          </cell>
          <cell r="R112">
            <v>12</v>
          </cell>
          <cell r="S112" t="str">
            <v>=</v>
          </cell>
          <cell r="T112">
            <v>12</v>
          </cell>
        </row>
        <row r="114">
          <cell r="F114" t="str">
            <v>03.01.02</v>
          </cell>
          <cell r="G114" t="str">
            <v>EMOP</v>
          </cell>
          <cell r="H114" t="str">
            <v>02.006.0030-0</v>
          </cell>
          <cell r="I114" t="str">
            <v>02.006.0030-A</v>
          </cell>
          <cell r="J114" t="str">
            <v>ALUGUEL CONTAINER(MODULO METALICO ICAVEL),P/SANITARIO-VESTIARIO,MED.APROX.2,30M LARG.6,00M COMPR.2,50M ALT.CHAPAS ACO NERVURAS TRAPEZOIDAIS,ISOLAMENTO TERMO-ACUSTICO FORRO,CHASSISREFORCADO PISO COMPENSADO NAVAL,INCL.INST.ELETR.HIDROSSANITARIAS,SUPRIDO ACESS.7 VASOS SANITARIOS,2 LAVATORIOS E 2 MICTORIOS,EXCL.TRANSP.(04.005.0300),CARGA E DESCARGA(04.013.0015)</v>
          </cell>
          <cell r="K114" t="e">
            <v>#REF!</v>
          </cell>
          <cell r="L114" t="e">
            <v>#REF!</v>
          </cell>
          <cell r="M114" t="e">
            <v>#REF!</v>
          </cell>
          <cell r="N114" t="e">
            <v>#REF!</v>
          </cell>
          <cell r="O114" t="e">
            <v>#REF!</v>
          </cell>
          <cell r="P114" t="e">
            <v>#REF!</v>
          </cell>
          <cell r="Q114" t="e">
            <v>#REF!</v>
          </cell>
          <cell r="R114" t="e">
            <v>#REF!</v>
          </cell>
          <cell r="S114" t="e">
            <v>#REF!</v>
          </cell>
          <cell r="T114" t="e">
            <v>#REF!</v>
          </cell>
          <cell r="U114" t="e">
            <v>#REF!</v>
          </cell>
          <cell r="V114" t="str">
            <v>UNXMES</v>
          </cell>
          <cell r="W114">
            <v>12</v>
          </cell>
          <cell r="Y114">
            <v>1400</v>
          </cell>
          <cell r="Z114">
            <v>1400</v>
          </cell>
          <cell r="AA114">
            <v>16800</v>
          </cell>
          <cell r="AB114">
            <v>16800</v>
          </cell>
        </row>
        <row r="116">
          <cell r="P116" t="str">
            <v>Quantidade</v>
          </cell>
          <cell r="R116" t="str">
            <v>Período</v>
          </cell>
          <cell r="T116" t="str">
            <v>Total</v>
          </cell>
        </row>
        <row r="117">
          <cell r="G117" t="str">
            <v>Container para Banheiro e vestiário</v>
          </cell>
          <cell r="P117">
            <v>1</v>
          </cell>
          <cell r="Q117" t="str">
            <v>x</v>
          </cell>
          <cell r="R117">
            <v>12</v>
          </cell>
          <cell r="S117" t="str">
            <v>=</v>
          </cell>
          <cell r="T117">
            <v>12</v>
          </cell>
        </row>
        <row r="119">
          <cell r="F119" t="str">
            <v>03.01.03</v>
          </cell>
          <cell r="G119" t="str">
            <v>EMOP</v>
          </cell>
          <cell r="H119" t="str">
            <v>02.006.0010-0</v>
          </cell>
          <cell r="I119" t="str">
            <v>02.006.0010-A</v>
          </cell>
          <cell r="J119" t="str">
            <v>ALUGUEL DE CONTAINER (MODULO METALICO ICAVEL) P/ESCRITORIO,MEDINDO APROX.2,30M LARGURA,6,00M COMPRIMENTO E 2,50M ALTURA,COMPOSTO CHAPAS ACO C/NERVURAS TRAPEZOIDAIS,ISOLAMENTO TERMO-ACUSTICO FORRO,CHASSIS REFORCADO E PISO EM COMPENSADO NAVAL,INCLUINDO INSTALACOES ELETRICAS,EXCLUSIVE TRANSPORTE (VIDEITEM 04.005.0300),CARGA E DESCARGA (VIDE ITEM 04.013.0015)</v>
          </cell>
          <cell r="K119" t="e">
            <v>#REF!</v>
          </cell>
          <cell r="L119" t="e">
            <v>#REF!</v>
          </cell>
          <cell r="M119" t="e">
            <v>#REF!</v>
          </cell>
          <cell r="N119" t="e">
            <v>#REF!</v>
          </cell>
          <cell r="O119" t="e">
            <v>#REF!</v>
          </cell>
          <cell r="P119" t="e">
            <v>#REF!</v>
          </cell>
          <cell r="Q119" t="e">
            <v>#REF!</v>
          </cell>
          <cell r="R119" t="e">
            <v>#REF!</v>
          </cell>
          <cell r="S119" t="e">
            <v>#REF!</v>
          </cell>
          <cell r="T119" t="e">
            <v>#REF!</v>
          </cell>
          <cell r="U119" t="e">
            <v>#REF!</v>
          </cell>
          <cell r="V119" t="str">
            <v>UNXMES</v>
          </cell>
          <cell r="W119">
            <v>12</v>
          </cell>
          <cell r="Y119">
            <v>700</v>
          </cell>
          <cell r="Z119">
            <v>700</v>
          </cell>
          <cell r="AA119">
            <v>8400</v>
          </cell>
          <cell r="AB119">
            <v>8400</v>
          </cell>
        </row>
        <row r="121">
          <cell r="P121" t="str">
            <v>Quantidade</v>
          </cell>
          <cell r="R121" t="str">
            <v>Período</v>
          </cell>
          <cell r="T121" t="str">
            <v>Total</v>
          </cell>
        </row>
        <row r="122">
          <cell r="G122" t="str">
            <v>Container para Almoxarife</v>
          </cell>
          <cell r="P122">
            <v>1</v>
          </cell>
          <cell r="Q122" t="str">
            <v>x</v>
          </cell>
          <cell r="R122">
            <v>12</v>
          </cell>
          <cell r="S122" t="str">
            <v>=</v>
          </cell>
          <cell r="T122">
            <v>12</v>
          </cell>
        </row>
        <row r="124">
          <cell r="F124" t="str">
            <v>03.01.04</v>
          </cell>
          <cell r="G124" t="str">
            <v>EMOP</v>
          </cell>
          <cell r="H124" t="str">
            <v>04.013.0015-0</v>
          </cell>
          <cell r="I124" t="str">
            <v>04.013.0015-A</v>
          </cell>
          <cell r="J124" t="str">
            <v>CARGA E DESCARGA DE CONTAINER,SEGUNDO DESCRICAO DA FAMILIA 02.006</v>
          </cell>
          <cell r="K124" t="e">
            <v>#REF!</v>
          </cell>
          <cell r="L124" t="e">
            <v>#REF!</v>
          </cell>
          <cell r="M124" t="e">
            <v>#REF!</v>
          </cell>
          <cell r="N124" t="e">
            <v>#REF!</v>
          </cell>
          <cell r="O124" t="e">
            <v>#REF!</v>
          </cell>
          <cell r="P124" t="e">
            <v>#REF!</v>
          </cell>
          <cell r="Q124" t="e">
            <v>#REF!</v>
          </cell>
          <cell r="R124" t="e">
            <v>#REF!</v>
          </cell>
          <cell r="S124" t="e">
            <v>#REF!</v>
          </cell>
          <cell r="T124" t="e">
            <v>#REF!</v>
          </cell>
          <cell r="U124" t="e">
            <v>#REF!</v>
          </cell>
          <cell r="V124" t="str">
            <v>UN</v>
          </cell>
          <cell r="W124">
            <v>6</v>
          </cell>
          <cell r="Y124">
            <v>87.44</v>
          </cell>
          <cell r="Z124">
            <v>81.239999999999995</v>
          </cell>
          <cell r="AA124">
            <v>524.64</v>
          </cell>
          <cell r="AB124">
            <v>487.44</v>
          </cell>
        </row>
        <row r="126">
          <cell r="P126" t="str">
            <v>Quantidade</v>
          </cell>
          <cell r="R126" t="str">
            <v>Mob. Desmob.</v>
          </cell>
          <cell r="T126" t="str">
            <v>Total</v>
          </cell>
        </row>
        <row r="127">
          <cell r="G127" t="str">
            <v>Carga e descarga de Container</v>
          </cell>
          <cell r="P127">
            <v>3</v>
          </cell>
          <cell r="Q127" t="str">
            <v>x</v>
          </cell>
          <cell r="R127">
            <v>2</v>
          </cell>
          <cell r="S127" t="str">
            <v>=</v>
          </cell>
          <cell r="T127">
            <v>6</v>
          </cell>
        </row>
        <row r="129">
          <cell r="F129" t="str">
            <v>03.01.05</v>
          </cell>
          <cell r="G129" t="str">
            <v>EMOP</v>
          </cell>
          <cell r="H129" t="str">
            <v>04.005.0300-0</v>
          </cell>
          <cell r="I129" t="str">
            <v>04.005.0300-A</v>
          </cell>
          <cell r="J129" t="str">
            <v>TRANSPORTE DE CONTAINER,SEGUNDO DESCRICAO DA FAMILIA 02.006,EXCLUSIVE CARGA E DESCARGA(VIDE ITEM 04.013.0015)</v>
          </cell>
          <cell r="K129" t="e">
            <v>#REF!</v>
          </cell>
          <cell r="L129" t="e">
            <v>#REF!</v>
          </cell>
          <cell r="M129" t="e">
            <v>#REF!</v>
          </cell>
          <cell r="N129" t="e">
            <v>#REF!</v>
          </cell>
          <cell r="O129" t="e">
            <v>#REF!</v>
          </cell>
          <cell r="P129" t="e">
            <v>#REF!</v>
          </cell>
          <cell r="Q129" t="e">
            <v>#REF!</v>
          </cell>
          <cell r="R129" t="e">
            <v>#REF!</v>
          </cell>
          <cell r="S129" t="e">
            <v>#REF!</v>
          </cell>
          <cell r="T129" t="e">
            <v>#REF!</v>
          </cell>
          <cell r="U129" t="e">
            <v>#REF!</v>
          </cell>
          <cell r="V129" t="str">
            <v>UNXKM</v>
          </cell>
          <cell r="W129">
            <v>95.4</v>
          </cell>
          <cell r="Y129">
            <v>31.7</v>
          </cell>
          <cell r="Z129">
            <v>30.65</v>
          </cell>
          <cell r="AA129">
            <v>3024.18</v>
          </cell>
          <cell r="AB129">
            <v>2924.01</v>
          </cell>
        </row>
        <row r="156">
          <cell r="N156" t="str">
            <v>Quantidade</v>
          </cell>
          <cell r="P156" t="str">
            <v>DMT</v>
          </cell>
          <cell r="T156" t="str">
            <v>Total</v>
          </cell>
        </row>
        <row r="157">
          <cell r="G157" t="str">
            <v>Transporte de Container</v>
          </cell>
          <cell r="N157">
            <v>3</v>
          </cell>
          <cell r="O157" t="str">
            <v>x</v>
          </cell>
          <cell r="P157">
            <v>31.8</v>
          </cell>
          <cell r="Q157" t="str">
            <v>=</v>
          </cell>
          <cell r="T157">
            <v>95.4</v>
          </cell>
        </row>
        <row r="159">
          <cell r="F159" t="str">
            <v>03.01.06</v>
          </cell>
          <cell r="G159" t="str">
            <v>EMOP</v>
          </cell>
          <cell r="H159" t="str">
            <v>01.005.0004-0</v>
          </cell>
          <cell r="I159" t="str">
            <v>01.005.0004-A</v>
          </cell>
          <cell r="J159" t="str">
            <v>PREPARO MANUAL DE TERRENO,COMPREENDENDO ACERTO,RASPAGEM EVENTUAL ATE 0.30M DE PROFUNDIDADE E AFASTAMENTO LATERAL DO MATERIAL EXCEDENTE,INCLUSIVE COMPACTACAO MANUAL</v>
          </cell>
          <cell r="K159" t="e">
            <v>#REF!</v>
          </cell>
          <cell r="L159" t="e">
            <v>#REF!</v>
          </cell>
          <cell r="M159" t="e">
            <v>#REF!</v>
          </cell>
          <cell r="N159" t="e">
            <v>#REF!</v>
          </cell>
          <cell r="O159" t="e">
            <v>#REF!</v>
          </cell>
          <cell r="P159" t="e">
            <v>#REF!</v>
          </cell>
          <cell r="Q159" t="e">
            <v>#REF!</v>
          </cell>
          <cell r="R159" t="e">
            <v>#REF!</v>
          </cell>
          <cell r="S159" t="e">
            <v>#REF!</v>
          </cell>
          <cell r="T159" t="e">
            <v>#REF!</v>
          </cell>
          <cell r="U159" t="e">
            <v>#REF!</v>
          </cell>
          <cell r="V159" t="str">
            <v>M2</v>
          </cell>
          <cell r="W159">
            <v>300</v>
          </cell>
          <cell r="Y159">
            <v>19.899999999999999</v>
          </cell>
          <cell r="Z159">
            <v>17.25</v>
          </cell>
          <cell r="AA159">
            <v>5970</v>
          </cell>
          <cell r="AB159">
            <v>5175</v>
          </cell>
        </row>
        <row r="161">
          <cell r="P161" t="str">
            <v xml:space="preserve">Comprimento </v>
          </cell>
          <cell r="R161" t="str">
            <v>Largura</v>
          </cell>
          <cell r="T161" t="str">
            <v>Total</v>
          </cell>
        </row>
        <row r="162">
          <cell r="G162" t="str">
            <v xml:space="preserve">Preparo dos Contaniers </v>
          </cell>
          <cell r="P162">
            <v>20</v>
          </cell>
          <cell r="Q162" t="str">
            <v>x</v>
          </cell>
          <cell r="R162">
            <v>15</v>
          </cell>
          <cell r="S162" t="str">
            <v>=</v>
          </cell>
          <cell r="T162">
            <v>300</v>
          </cell>
        </row>
        <row r="164">
          <cell r="F164" t="str">
            <v>03.01.07</v>
          </cell>
          <cell r="G164" t="str">
            <v>EMOP</v>
          </cell>
          <cell r="H164" t="str">
            <v>20.097.0001-0</v>
          </cell>
          <cell r="I164" t="str">
            <v>20.097.0001-A</v>
          </cell>
          <cell r="J164" t="str">
            <v>PEDRA BRITADA Nº1,INCLUSIVE TRANSPORTE,PARA REGIAO METROPOLITANA DO RIO DE JANEIRO.FORNECIMENTO</v>
          </cell>
          <cell r="K164" t="e">
            <v>#REF!</v>
          </cell>
          <cell r="L164" t="e">
            <v>#REF!</v>
          </cell>
          <cell r="M164" t="e">
            <v>#REF!</v>
          </cell>
          <cell r="N164" t="e">
            <v>#REF!</v>
          </cell>
          <cell r="O164" t="e">
            <v>#REF!</v>
          </cell>
          <cell r="P164" t="e">
            <v>#REF!</v>
          </cell>
          <cell r="Q164" t="e">
            <v>#REF!</v>
          </cell>
          <cell r="R164" t="e">
            <v>#REF!</v>
          </cell>
          <cell r="S164" t="e">
            <v>#REF!</v>
          </cell>
          <cell r="T164" t="e">
            <v>#REF!</v>
          </cell>
          <cell r="U164" t="e">
            <v>#REF!</v>
          </cell>
          <cell r="V164" t="str">
            <v>M3</v>
          </cell>
          <cell r="W164">
            <v>150</v>
          </cell>
          <cell r="Y164">
            <v>131.08000000000001</v>
          </cell>
          <cell r="Z164">
            <v>131.08000000000001</v>
          </cell>
          <cell r="AA164">
            <v>19662</v>
          </cell>
          <cell r="AB164">
            <v>19662</v>
          </cell>
        </row>
        <row r="166">
          <cell r="P166" t="str">
            <v>Área</v>
          </cell>
          <cell r="R166" t="str">
            <v>Espessura</v>
          </cell>
          <cell r="T166" t="str">
            <v>Total</v>
          </cell>
        </row>
        <row r="167">
          <cell r="G167" t="str">
            <v>Brita para terreno do container</v>
          </cell>
          <cell r="P167">
            <v>300</v>
          </cell>
          <cell r="Q167" t="str">
            <v>x</v>
          </cell>
          <cell r="R167">
            <v>0.5</v>
          </cell>
          <cell r="S167" t="str">
            <v>=</v>
          </cell>
          <cell r="T167">
            <v>150</v>
          </cell>
        </row>
        <row r="169">
          <cell r="F169" t="str">
            <v>03.01.08</v>
          </cell>
          <cell r="G169" t="str">
            <v>EMOP</v>
          </cell>
          <cell r="H169" t="str">
            <v>03.025.0035-0</v>
          </cell>
          <cell r="I169" t="str">
            <v>03.025.0035-A</v>
          </cell>
          <cell r="J169" t="str">
            <v>ESPALHAMENTO DE MATERIAL DE 1ª CATEGORIA E ATERROS,COM TRATOR DE LAMINA COM POTENCIA EM TORNO DE 140CV.MEDIDO PELO VOLUME SOLTO</v>
          </cell>
          <cell r="K169" t="e">
            <v>#REF!</v>
          </cell>
          <cell r="L169" t="e">
            <v>#REF!</v>
          </cell>
          <cell r="M169" t="e">
            <v>#REF!</v>
          </cell>
          <cell r="N169" t="e">
            <v>#REF!</v>
          </cell>
          <cell r="O169" t="e">
            <v>#REF!</v>
          </cell>
          <cell r="P169" t="e">
            <v>#REF!</v>
          </cell>
          <cell r="Q169" t="e">
            <v>#REF!</v>
          </cell>
          <cell r="R169" t="e">
            <v>#REF!</v>
          </cell>
          <cell r="S169" t="e">
            <v>#REF!</v>
          </cell>
          <cell r="T169" t="e">
            <v>#REF!</v>
          </cell>
          <cell r="U169" t="e">
            <v>#REF!</v>
          </cell>
          <cell r="V169" t="str">
            <v>M3</v>
          </cell>
          <cell r="W169">
            <v>150</v>
          </cell>
          <cell r="Y169">
            <v>2.81</v>
          </cell>
          <cell r="Z169">
            <v>2.76</v>
          </cell>
          <cell r="AA169">
            <v>421.5</v>
          </cell>
          <cell r="AB169">
            <v>414</v>
          </cell>
        </row>
        <row r="171">
          <cell r="P171" t="str">
            <v>Área</v>
          </cell>
          <cell r="R171" t="str">
            <v>Espessura</v>
          </cell>
          <cell r="T171" t="str">
            <v>Total</v>
          </cell>
        </row>
        <row r="172">
          <cell r="G172" t="str">
            <v>Espalhamento da Brita para terreno do container</v>
          </cell>
          <cell r="P172">
            <v>300</v>
          </cell>
          <cell r="Q172" t="str">
            <v>x</v>
          </cell>
          <cell r="R172">
            <v>0.5</v>
          </cell>
          <cell r="S172" t="str">
            <v>=</v>
          </cell>
          <cell r="T172">
            <v>150</v>
          </cell>
        </row>
        <row r="174">
          <cell r="F174" t="str">
            <v>03.01.09</v>
          </cell>
          <cell r="G174" t="str">
            <v>EMOP</v>
          </cell>
          <cell r="H174" t="str">
            <v>18.021.0035-0</v>
          </cell>
          <cell r="I174" t="str">
            <v>18.021.0035-A</v>
          </cell>
          <cell r="J174" t="str">
            <v>RESERVATORIO APOIADO PARA ARMAZENAMENTO DE AGUA POTAVEL OU PARA APROVEITAMENTO DE AGUA DA CHUVA AAC,EM FIBRA DE VIDRO OU POLIETILENO,COM CAPACIDADE EM TORNO DE 1000L,INCLUSIVE TAMPA DE VEDACAO COM ESCOTILHA E FIXADORES,CONFORME ABNT NBR 15527,12217 E 8220.FORNECIMENTO</v>
          </cell>
          <cell r="K174" t="e">
            <v>#REF!</v>
          </cell>
          <cell r="L174" t="e">
            <v>#REF!</v>
          </cell>
          <cell r="M174" t="e">
            <v>#REF!</v>
          </cell>
          <cell r="N174" t="e">
            <v>#REF!</v>
          </cell>
          <cell r="O174" t="e">
            <v>#REF!</v>
          </cell>
          <cell r="P174" t="e">
            <v>#REF!</v>
          </cell>
          <cell r="Q174" t="e">
            <v>#REF!</v>
          </cell>
          <cell r="R174" t="e">
            <v>#REF!</v>
          </cell>
          <cell r="S174" t="e">
            <v>#REF!</v>
          </cell>
          <cell r="T174" t="e">
            <v>#REF!</v>
          </cell>
          <cell r="U174" t="e">
            <v>#REF!</v>
          </cell>
          <cell r="V174" t="str">
            <v>UN</v>
          </cell>
          <cell r="W174">
            <v>1</v>
          </cell>
          <cell r="Y174">
            <v>359.46</v>
          </cell>
          <cell r="Z174">
            <v>359.46</v>
          </cell>
          <cell r="AA174">
            <v>359.46</v>
          </cell>
          <cell r="AB174">
            <v>359.46</v>
          </cell>
        </row>
        <row r="176">
          <cell r="R176" t="str">
            <v>Quantidade</v>
          </cell>
          <cell r="T176" t="str">
            <v>Total</v>
          </cell>
        </row>
        <row r="177">
          <cell r="G177" t="str">
            <v>Fornecimento de Reservatório de água do Canteiro de Obra</v>
          </cell>
          <cell r="R177">
            <v>1</v>
          </cell>
          <cell r="S177" t="str">
            <v>=</v>
          </cell>
          <cell r="T177">
            <v>1</v>
          </cell>
        </row>
        <row r="179">
          <cell r="F179" t="str">
            <v>03.01.10</v>
          </cell>
          <cell r="G179" t="str">
            <v>EMOP</v>
          </cell>
          <cell r="H179" t="str">
            <v>15.028.0010-0</v>
          </cell>
          <cell r="I179" t="str">
            <v>15.028.0010-A</v>
          </cell>
          <cell r="J179" t="str">
            <v>COLOCACAO DE RESERVATORIO DE FIBROCIMENTO,FIBRA DE VIDRO OUSEMELHANTE COM 1000L,INCLUSIVE PECAS DE APOIO EM ALVENARIA E MADEIRA SERRADA,E FLANGES DE LIGACAO HIDRAULICA,EXCLUSIVE FORNECIMENTO DO RESERVATORIO</v>
          </cell>
          <cell r="K179" t="e">
            <v>#REF!</v>
          </cell>
          <cell r="L179" t="e">
            <v>#REF!</v>
          </cell>
          <cell r="M179" t="e">
            <v>#REF!</v>
          </cell>
          <cell r="N179" t="e">
            <v>#REF!</v>
          </cell>
          <cell r="O179" t="e">
            <v>#REF!</v>
          </cell>
          <cell r="P179" t="e">
            <v>#REF!</v>
          </cell>
          <cell r="Q179" t="e">
            <v>#REF!</v>
          </cell>
          <cell r="R179" t="e">
            <v>#REF!</v>
          </cell>
          <cell r="S179" t="e">
            <v>#REF!</v>
          </cell>
          <cell r="T179" t="e">
            <v>#REF!</v>
          </cell>
          <cell r="U179" t="e">
            <v>#REF!</v>
          </cell>
          <cell r="V179" t="str">
            <v>UN</v>
          </cell>
          <cell r="W179">
            <v>1</v>
          </cell>
          <cell r="Y179">
            <v>753.23</v>
          </cell>
          <cell r="Z179">
            <v>672.3</v>
          </cell>
          <cell r="AA179">
            <v>753.23</v>
          </cell>
          <cell r="AB179">
            <v>672.3</v>
          </cell>
        </row>
        <row r="181">
          <cell r="R181" t="str">
            <v>Quantidade</v>
          </cell>
          <cell r="T181" t="str">
            <v>Total</v>
          </cell>
        </row>
        <row r="182">
          <cell r="G182" t="str">
            <v>Instalação de Reservatório de água do Canteiro de Obra</v>
          </cell>
          <cell r="R182">
            <v>1</v>
          </cell>
          <cell r="S182" t="str">
            <v>=</v>
          </cell>
          <cell r="T182">
            <v>1</v>
          </cell>
        </row>
        <row r="184">
          <cell r="F184" t="str">
            <v>03.01.11</v>
          </cell>
          <cell r="G184" t="str">
            <v>EMOP</v>
          </cell>
          <cell r="H184" t="str">
            <v>02.015.0001-0</v>
          </cell>
          <cell r="I184" t="str">
            <v>02.015.0001-A</v>
          </cell>
          <cell r="J184" t="str">
            <v>INSTALACAO E LIGACAO PROVISORIA PARA ABASTECIMENTO DE AGUA E ESGOTAMENTO SANITARIO EM CANTEIRO DE OBRAS,INCLUSIVE ESCAVACAO,EXCLUSIVE REPOSICAO DA PAVIMENTACAO DO LOGRADOURO PUBLICO</v>
          </cell>
          <cell r="K184" t="e">
            <v>#REF!</v>
          </cell>
          <cell r="L184" t="e">
            <v>#REF!</v>
          </cell>
          <cell r="M184" t="e">
            <v>#REF!</v>
          </cell>
          <cell r="N184" t="e">
            <v>#REF!</v>
          </cell>
          <cell r="O184" t="e">
            <v>#REF!</v>
          </cell>
          <cell r="P184" t="e">
            <v>#REF!</v>
          </cell>
          <cell r="Q184" t="e">
            <v>#REF!</v>
          </cell>
          <cell r="R184" t="e">
            <v>#REF!</v>
          </cell>
          <cell r="S184" t="e">
            <v>#REF!</v>
          </cell>
          <cell r="T184" t="e">
            <v>#REF!</v>
          </cell>
          <cell r="U184" t="e">
            <v>#REF!</v>
          </cell>
          <cell r="V184" t="str">
            <v>UN</v>
          </cell>
          <cell r="W184">
            <v>1</v>
          </cell>
          <cell r="Y184">
            <v>4496.49</v>
          </cell>
          <cell r="Z184">
            <v>4338.33</v>
          </cell>
          <cell r="AA184">
            <v>4496.49</v>
          </cell>
          <cell r="AB184">
            <v>4338.33</v>
          </cell>
        </row>
        <row r="186">
          <cell r="R186" t="str">
            <v>Quantidade</v>
          </cell>
          <cell r="T186" t="str">
            <v>Total</v>
          </cell>
        </row>
        <row r="187">
          <cell r="G187" t="str">
            <v xml:space="preserve">Instalação de Água </v>
          </cell>
          <cell r="R187">
            <v>1</v>
          </cell>
          <cell r="S187" t="str">
            <v>=</v>
          </cell>
          <cell r="T187">
            <v>1</v>
          </cell>
        </row>
        <row r="189">
          <cell r="F189" t="str">
            <v>03.01.12</v>
          </cell>
          <cell r="G189" t="str">
            <v>EMOP</v>
          </cell>
          <cell r="H189" t="str">
            <v>15.002.0623-0</v>
          </cell>
          <cell r="I189" t="str">
            <v>15.002.0623-A</v>
          </cell>
          <cell r="J189" t="str">
            <v>FOSSA SEPTICA,DE CAMARA UNICA,TIPO CILINDRICA,DE CONCRETO PRE-MOLDADO,MEDINDO 1200X2000MM.FORNECIMENTO E COLOCACAO</v>
          </cell>
          <cell r="K189" t="e">
            <v>#REF!</v>
          </cell>
          <cell r="L189" t="e">
            <v>#REF!</v>
          </cell>
          <cell r="M189" t="e">
            <v>#REF!</v>
          </cell>
          <cell r="N189" t="e">
            <v>#REF!</v>
          </cell>
          <cell r="O189" t="e">
            <v>#REF!</v>
          </cell>
          <cell r="P189" t="e">
            <v>#REF!</v>
          </cell>
          <cell r="Q189" t="e">
            <v>#REF!</v>
          </cell>
          <cell r="R189" t="e">
            <v>#REF!</v>
          </cell>
          <cell r="S189" t="e">
            <v>#REF!</v>
          </cell>
          <cell r="T189" t="e">
            <v>#REF!</v>
          </cell>
          <cell r="U189" t="e">
            <v>#REF!</v>
          </cell>
          <cell r="V189" t="str">
            <v>UN</v>
          </cell>
          <cell r="W189">
            <v>1</v>
          </cell>
          <cell r="Y189">
            <v>1923.1</v>
          </cell>
          <cell r="Z189">
            <v>1875.87</v>
          </cell>
          <cell r="AA189">
            <v>1923.1</v>
          </cell>
          <cell r="AB189">
            <v>1875.87</v>
          </cell>
        </row>
        <row r="191">
          <cell r="R191" t="str">
            <v>Quantidade</v>
          </cell>
          <cell r="T191" t="str">
            <v>Total</v>
          </cell>
        </row>
        <row r="192">
          <cell r="G192" t="str">
            <v>Fossa septica</v>
          </cell>
          <cell r="R192">
            <v>1</v>
          </cell>
          <cell r="S192" t="str">
            <v>=</v>
          </cell>
          <cell r="T192">
            <v>1</v>
          </cell>
        </row>
        <row r="194">
          <cell r="F194" t="str">
            <v>03.01.13</v>
          </cell>
          <cell r="G194" t="str">
            <v>EMOP</v>
          </cell>
          <cell r="H194" t="str">
            <v>15.002.0663-0</v>
          </cell>
          <cell r="I194" t="str">
            <v>15.002.0663-A</v>
          </cell>
          <cell r="J194" t="str">
            <v>FILTRO ANAEROBIO,DE ANEIS DE CONCRETO PRE-MOLDADO,MEDINDO 1500X2000MM.FORNECIMENTO E COLOCACAO</v>
          </cell>
          <cell r="K194" t="e">
            <v>#REF!</v>
          </cell>
          <cell r="L194" t="e">
            <v>#REF!</v>
          </cell>
          <cell r="M194" t="e">
            <v>#REF!</v>
          </cell>
          <cell r="N194" t="e">
            <v>#REF!</v>
          </cell>
          <cell r="O194" t="e">
            <v>#REF!</v>
          </cell>
          <cell r="P194" t="e">
            <v>#REF!</v>
          </cell>
          <cell r="Q194" t="e">
            <v>#REF!</v>
          </cell>
          <cell r="R194" t="e">
            <v>#REF!</v>
          </cell>
          <cell r="S194" t="e">
            <v>#REF!</v>
          </cell>
          <cell r="T194" t="e">
            <v>#REF!</v>
          </cell>
          <cell r="U194" t="e">
            <v>#REF!</v>
          </cell>
          <cell r="V194" t="str">
            <v>UN</v>
          </cell>
          <cell r="W194">
            <v>1</v>
          </cell>
          <cell r="Y194">
            <v>3897.22</v>
          </cell>
          <cell r="Z194">
            <v>3829.65</v>
          </cell>
          <cell r="AA194">
            <v>3897.22</v>
          </cell>
          <cell r="AB194">
            <v>3829.65</v>
          </cell>
        </row>
        <row r="196">
          <cell r="R196" t="str">
            <v>Quantidade</v>
          </cell>
          <cell r="T196" t="str">
            <v>Total</v>
          </cell>
        </row>
        <row r="197">
          <cell r="G197" t="str">
            <v>Filtro anaerobio</v>
          </cell>
          <cell r="R197">
            <v>1</v>
          </cell>
          <cell r="S197" t="str">
            <v>=</v>
          </cell>
          <cell r="T197">
            <v>1</v>
          </cell>
        </row>
        <row r="199">
          <cell r="F199" t="str">
            <v>03.01.14</v>
          </cell>
          <cell r="G199" t="str">
            <v>EMOP</v>
          </cell>
          <cell r="H199" t="str">
            <v>02.016.0001-0</v>
          </cell>
          <cell r="I199" t="str">
            <v>02.016.0001-A</v>
          </cell>
          <cell r="J199" t="str">
            <v>INSTALACAO E LIGACAO PROVISORIA DE ALIMENTACAO DE ENERGIA ELETRICA,EM BAIXA TENSAO,PARA CANTEIRO DE OBRAS,M3-CHAVE 100A,CARGA 3KW,20CV,EXCLUSIVE O FORNECIMENTO DO MEDIDOR</v>
          </cell>
          <cell r="K199" t="e">
            <v>#REF!</v>
          </cell>
          <cell r="L199" t="e">
            <v>#REF!</v>
          </cell>
          <cell r="M199" t="e">
            <v>#REF!</v>
          </cell>
          <cell r="N199" t="e">
            <v>#REF!</v>
          </cell>
          <cell r="O199" t="e">
            <v>#REF!</v>
          </cell>
          <cell r="P199" t="e">
            <v>#REF!</v>
          </cell>
          <cell r="Q199" t="e">
            <v>#REF!</v>
          </cell>
          <cell r="R199" t="e">
            <v>#REF!</v>
          </cell>
          <cell r="S199" t="e">
            <v>#REF!</v>
          </cell>
          <cell r="T199" t="e">
            <v>#REF!</v>
          </cell>
          <cell r="U199" t="e">
            <v>#REF!</v>
          </cell>
          <cell r="V199" t="str">
            <v>UN</v>
          </cell>
          <cell r="W199">
            <v>1</v>
          </cell>
          <cell r="Y199">
            <v>2347.77</v>
          </cell>
          <cell r="Z199">
            <v>2195.7399999999998</v>
          </cell>
          <cell r="AA199">
            <v>2347.77</v>
          </cell>
          <cell r="AB199">
            <v>2195.7399999999998</v>
          </cell>
        </row>
        <row r="201">
          <cell r="R201" t="str">
            <v>Quantidade</v>
          </cell>
          <cell r="T201" t="str">
            <v>Total</v>
          </cell>
        </row>
        <row r="202">
          <cell r="G202" t="str">
            <v>Instalação de energia elétrica</v>
          </cell>
          <cell r="R202">
            <v>1</v>
          </cell>
          <cell r="S202" t="str">
            <v>=</v>
          </cell>
          <cell r="T202">
            <v>1</v>
          </cell>
        </row>
        <row r="204">
          <cell r="F204" t="str">
            <v>03.01.15</v>
          </cell>
          <cell r="G204" t="str">
            <v>EMOP</v>
          </cell>
          <cell r="H204" t="str">
            <v>02.020.0001-0</v>
          </cell>
          <cell r="I204" t="str">
            <v>02.020.0001-A</v>
          </cell>
          <cell r="J204" t="str">
            <v>PLACA DE IDENTIFICACAO DE OBRA PUBLICA,INCLUSIVE PINTURA E SUPORTES DE MADEIRA.FORNECIMENTO E COLOCACAO</v>
          </cell>
          <cell r="K204" t="e">
            <v>#REF!</v>
          </cell>
          <cell r="L204" t="e">
            <v>#REF!</v>
          </cell>
          <cell r="M204" t="e">
            <v>#REF!</v>
          </cell>
          <cell r="N204" t="e">
            <v>#REF!</v>
          </cell>
          <cell r="O204" t="e">
            <v>#REF!</v>
          </cell>
          <cell r="P204" t="e">
            <v>#REF!</v>
          </cell>
          <cell r="Q204" t="e">
            <v>#REF!</v>
          </cell>
          <cell r="R204" t="e">
            <v>#REF!</v>
          </cell>
          <cell r="S204" t="e">
            <v>#REF!</v>
          </cell>
          <cell r="T204" t="e">
            <v>#REF!</v>
          </cell>
          <cell r="U204" t="e">
            <v>#REF!</v>
          </cell>
          <cell r="V204" t="str">
            <v>M2</v>
          </cell>
          <cell r="W204">
            <v>16</v>
          </cell>
          <cell r="Y204">
            <v>533.03</v>
          </cell>
          <cell r="Z204">
            <v>501.53</v>
          </cell>
          <cell r="AA204">
            <v>8528.48</v>
          </cell>
          <cell r="AB204">
            <v>8024.48</v>
          </cell>
        </row>
        <row r="206">
          <cell r="N206" t="str">
            <v>Quantidade</v>
          </cell>
          <cell r="P206" t="str">
            <v>Largura</v>
          </cell>
          <cell r="R206" t="str">
            <v>Comprimento</v>
          </cell>
          <cell r="T206" t="str">
            <v>Total</v>
          </cell>
        </row>
        <row r="207">
          <cell r="G207" t="str">
            <v>Placa de identificação</v>
          </cell>
          <cell r="N207">
            <v>2</v>
          </cell>
          <cell r="O207" t="str">
            <v>x</v>
          </cell>
          <cell r="P207">
            <v>2</v>
          </cell>
          <cell r="Q207" t="str">
            <v>x</v>
          </cell>
          <cell r="R207">
            <v>4</v>
          </cell>
          <cell r="S207" t="str">
            <v>=</v>
          </cell>
          <cell r="T207">
            <v>16</v>
          </cell>
        </row>
        <row r="209">
          <cell r="F209" t="str">
            <v>04</v>
          </cell>
          <cell r="G209" t="str">
            <v>MOBILIZAÇÃO E DESMOBILIZAÇÃO</v>
          </cell>
          <cell r="AA209">
            <v>46003.05</v>
          </cell>
          <cell r="AB209">
            <v>43689.55</v>
          </cell>
        </row>
        <row r="210">
          <cell r="F210" t="str">
            <v>04.01</v>
          </cell>
          <cell r="G210" t="str">
            <v>MOBILIZAÇÃO E DESMOBILIZAÇÃO</v>
          </cell>
          <cell r="AA210">
            <v>46003.05</v>
          </cell>
          <cell r="AB210">
            <v>43689.55</v>
          </cell>
        </row>
        <row r="211">
          <cell r="F211" t="str">
            <v>04.01.01</v>
          </cell>
          <cell r="G211" t="str">
            <v>EMOP</v>
          </cell>
          <cell r="H211" t="str">
            <v>04.014.0091-1</v>
          </cell>
          <cell r="I211" t="str">
            <v>04.014.0091-B</v>
          </cell>
          <cell r="J211" t="str">
            <v>CARGA E DESCARGA DE EQUIPAMENTOS PESADOS,EM CARRETAS,EXCLUSIVE O CUSTO HORARIO DO EQUIPAMENTO DURANTE A OPERACAO</v>
          </cell>
          <cell r="K211" t="e">
            <v>#REF!</v>
          </cell>
          <cell r="L211" t="e">
            <v>#REF!</v>
          </cell>
          <cell r="M211" t="e">
            <v>#REF!</v>
          </cell>
          <cell r="N211" t="e">
            <v>#REF!</v>
          </cell>
          <cell r="O211" t="e">
            <v>#REF!</v>
          </cell>
          <cell r="P211" t="e">
            <v>#REF!</v>
          </cell>
          <cell r="Q211" t="e">
            <v>#REF!</v>
          </cell>
          <cell r="R211" t="e">
            <v>#REF!</v>
          </cell>
          <cell r="S211" t="e">
            <v>#REF!</v>
          </cell>
          <cell r="T211" t="e">
            <v>#REF!</v>
          </cell>
          <cell r="U211" t="e">
            <v>#REF!</v>
          </cell>
          <cell r="V211" t="str">
            <v>T</v>
          </cell>
          <cell r="W211">
            <v>354.94</v>
          </cell>
          <cell r="Y211">
            <v>56.15</v>
          </cell>
          <cell r="Z211">
            <v>49.95</v>
          </cell>
          <cell r="AA211">
            <v>19929.88</v>
          </cell>
          <cell r="AB211">
            <v>17729.25</v>
          </cell>
        </row>
        <row r="213">
          <cell r="P213" t="str">
            <v>Peso</v>
          </cell>
          <cell r="R213" t="str">
            <v>Quantidade</v>
          </cell>
          <cell r="T213" t="str">
            <v>Total</v>
          </cell>
        </row>
        <row r="214">
          <cell r="J214" t="str">
            <v>Guindaste</v>
          </cell>
          <cell r="P214">
            <v>27</v>
          </cell>
          <cell r="Q214" t="str">
            <v>x</v>
          </cell>
          <cell r="R214">
            <v>4</v>
          </cell>
          <cell r="S214" t="str">
            <v>=</v>
          </cell>
          <cell r="T214">
            <v>108</v>
          </cell>
        </row>
        <row r="215">
          <cell r="J215" t="str">
            <v>Escavadeira Anfíbia</v>
          </cell>
          <cell r="P215">
            <v>17</v>
          </cell>
          <cell r="Q215" t="str">
            <v>x</v>
          </cell>
          <cell r="R215">
            <v>6</v>
          </cell>
          <cell r="S215" t="str">
            <v>=</v>
          </cell>
          <cell r="T215">
            <v>102</v>
          </cell>
        </row>
        <row r="216">
          <cell r="J216" t="str">
            <v>Escavadeira à cabo</v>
          </cell>
          <cell r="P216">
            <v>22</v>
          </cell>
          <cell r="Q216" t="str">
            <v>x</v>
          </cell>
          <cell r="R216">
            <v>2</v>
          </cell>
          <cell r="S216" t="str">
            <v>=</v>
          </cell>
          <cell r="T216">
            <v>44</v>
          </cell>
        </row>
        <row r="217">
          <cell r="J217" t="str">
            <v>Escavadeira Hidráulica</v>
          </cell>
          <cell r="P217">
            <v>17</v>
          </cell>
          <cell r="Q217" t="str">
            <v>x</v>
          </cell>
          <cell r="R217">
            <v>2</v>
          </cell>
          <cell r="S217" t="str">
            <v>=</v>
          </cell>
          <cell r="T217">
            <v>34</v>
          </cell>
        </row>
        <row r="218">
          <cell r="J218" t="str">
            <v>Pá Carregadeira</v>
          </cell>
          <cell r="P218">
            <v>19.12</v>
          </cell>
          <cell r="Q218" t="str">
            <v>x</v>
          </cell>
          <cell r="R218">
            <v>2</v>
          </cell>
          <cell r="S218" t="str">
            <v>=</v>
          </cell>
          <cell r="T218">
            <v>38.24</v>
          </cell>
        </row>
        <row r="219">
          <cell r="J219" t="str">
            <v>Trator Esteira</v>
          </cell>
          <cell r="P219">
            <v>14.35</v>
          </cell>
          <cell r="Q219" t="str">
            <v>x</v>
          </cell>
          <cell r="R219">
            <v>2</v>
          </cell>
          <cell r="S219" t="str">
            <v>=</v>
          </cell>
          <cell r="T219">
            <v>28.7</v>
          </cell>
        </row>
        <row r="220">
          <cell r="T220">
            <v>354.94</v>
          </cell>
        </row>
        <row r="222">
          <cell r="F222" t="str">
            <v>04.01.02</v>
          </cell>
          <cell r="G222" t="str">
            <v>EMOP</v>
          </cell>
          <cell r="H222" t="str">
            <v>04.005.0350-1</v>
          </cell>
          <cell r="I222" t="str">
            <v>04.005.0350-B</v>
          </cell>
          <cell r="J222" t="str">
            <v>TRANSPORTE DE EQUIPAMENTOS PESADOS EM CARRETAS,EXCLUSIVE A CARGA E DESCARGA(VIDE ITEM 04.014.0091) E O CUSTO HORARIO DOS EQUIPAMENTOS TRANSPORTADOS</v>
          </cell>
          <cell r="K222" t="e">
            <v>#REF!</v>
          </cell>
          <cell r="L222" t="e">
            <v>#REF!</v>
          </cell>
          <cell r="M222" t="e">
            <v>#REF!</v>
          </cell>
          <cell r="N222" t="e">
            <v>#REF!</v>
          </cell>
          <cell r="O222" t="e">
            <v>#REF!</v>
          </cell>
          <cell r="P222" t="e">
            <v>#REF!</v>
          </cell>
          <cell r="Q222" t="e">
            <v>#REF!</v>
          </cell>
          <cell r="R222" t="e">
            <v>#REF!</v>
          </cell>
          <cell r="S222" t="e">
            <v>#REF!</v>
          </cell>
          <cell r="T222" t="e">
            <v>#REF!</v>
          </cell>
          <cell r="U222" t="e">
            <v>#REF!</v>
          </cell>
          <cell r="V222" t="str">
            <v>T X KM</v>
          </cell>
          <cell r="W222">
            <v>11287.09</v>
          </cell>
          <cell r="Y222">
            <v>2.31</v>
          </cell>
          <cell r="Z222">
            <v>2.2999999999999998</v>
          </cell>
          <cell r="AA222">
            <v>26073.17</v>
          </cell>
          <cell r="AB222">
            <v>25960.3</v>
          </cell>
        </row>
        <row r="224">
          <cell r="P224" t="str">
            <v>Mob/Desmb.</v>
          </cell>
          <cell r="R224" t="str">
            <v>DMT</v>
          </cell>
          <cell r="T224" t="str">
            <v>Total</v>
          </cell>
        </row>
        <row r="225">
          <cell r="P225">
            <v>354.94</v>
          </cell>
          <cell r="Q225" t="str">
            <v>x</v>
          </cell>
          <cell r="R225">
            <v>31.8</v>
          </cell>
          <cell r="S225" t="str">
            <v>=</v>
          </cell>
          <cell r="T225">
            <v>11287.09</v>
          </cell>
        </row>
        <row r="227">
          <cell r="F227" t="str">
            <v>05</v>
          </cell>
          <cell r="G227" t="str">
            <v>MANUTENÇÃO DA ESTAÇÃO DE BOMBEAMENTO</v>
          </cell>
          <cell r="AA227">
            <v>6955029.2499999991</v>
          </cell>
          <cell r="AB227">
            <v>6848430.620000001</v>
          </cell>
        </row>
        <row r="228">
          <cell r="F228" t="str">
            <v>05.01</v>
          </cell>
          <cell r="G228" t="str">
            <v>MANUTENÇÃO DA ESTAÇÃO DE BOMBEAMENTO</v>
          </cell>
          <cell r="AA228">
            <v>6955029.2499999991</v>
          </cell>
          <cell r="AB228">
            <v>6848430.620000001</v>
          </cell>
        </row>
        <row r="229">
          <cell r="F229" t="str">
            <v>05.01.01</v>
          </cell>
          <cell r="G229" t="str">
            <v>COMPOSIÇÃO</v>
          </cell>
          <cell r="H229" t="str">
            <v>19.004.0087-5</v>
          </cell>
          <cell r="I229" t="str">
            <v>19.004.0087-F</v>
          </cell>
          <cell r="J229" t="str">
            <v>MOVIMENTAÇÃO DE EQUIPAMENTOS E MANUTENÇÃO DAS BOMBAS</v>
          </cell>
          <cell r="K229" t="e">
            <v>#REF!</v>
          </cell>
          <cell r="L229" t="e">
            <v>#REF!</v>
          </cell>
          <cell r="M229" t="e">
            <v>#REF!</v>
          </cell>
          <cell r="N229" t="e">
            <v>#REF!</v>
          </cell>
          <cell r="O229" t="e">
            <v>#REF!</v>
          </cell>
          <cell r="P229" t="e">
            <v>#REF!</v>
          </cell>
          <cell r="Q229" t="e">
            <v>#REF!</v>
          </cell>
          <cell r="R229" t="e">
            <v>#REF!</v>
          </cell>
          <cell r="S229" t="e">
            <v>#REF!</v>
          </cell>
          <cell r="T229" t="e">
            <v>#REF!</v>
          </cell>
          <cell r="U229" t="e">
            <v>#REF!</v>
          </cell>
          <cell r="V229" t="str">
            <v>MÊS</v>
          </cell>
          <cell r="W229">
            <v>4</v>
          </cell>
          <cell r="Y229" t="str">
            <v>115.505,64</v>
          </cell>
          <cell r="Z229" t="str">
            <v>108.138,59</v>
          </cell>
          <cell r="AA229">
            <v>462022.56</v>
          </cell>
          <cell r="AB229">
            <v>432554.36</v>
          </cell>
        </row>
        <row r="231">
          <cell r="J231" t="str">
            <v>Período</v>
          </cell>
          <cell r="T231" t="str">
            <v>Total</v>
          </cell>
        </row>
        <row r="232">
          <cell r="I232" t="str">
            <v>Bomba 02</v>
          </cell>
          <cell r="J232">
            <v>1</v>
          </cell>
          <cell r="S232" t="str">
            <v>=</v>
          </cell>
          <cell r="T232">
            <v>4</v>
          </cell>
        </row>
        <row r="233">
          <cell r="I233" t="str">
            <v>Bomba 03</v>
          </cell>
          <cell r="J233">
            <v>1</v>
          </cell>
        </row>
        <row r="234">
          <cell r="I234" t="str">
            <v>Bomba 04</v>
          </cell>
          <cell r="J234">
            <v>1</v>
          </cell>
        </row>
        <row r="235">
          <cell r="I235" t="str">
            <v>Bomba 05</v>
          </cell>
          <cell r="J235">
            <v>1</v>
          </cell>
        </row>
        <row r="236">
          <cell r="J236">
            <v>4</v>
          </cell>
        </row>
        <row r="238">
          <cell r="F238" t="str">
            <v>05.01.02</v>
          </cell>
          <cell r="G238" t="str">
            <v>COMPOSIÇÃO</v>
          </cell>
          <cell r="H238" t="str">
            <v>05.105.0155-5</v>
          </cell>
          <cell r="I238" t="str">
            <v>05.105.0155-F</v>
          </cell>
          <cell r="J238" t="str">
            <v>REPARO DE BOMBA</v>
          </cell>
          <cell r="K238" t="e">
            <v>#REF!</v>
          </cell>
          <cell r="L238" t="e">
            <v>#REF!</v>
          </cell>
          <cell r="M238" t="e">
            <v>#REF!</v>
          </cell>
          <cell r="N238" t="e">
            <v>#REF!</v>
          </cell>
          <cell r="O238" t="e">
            <v>#REF!</v>
          </cell>
          <cell r="P238" t="e">
            <v>#REF!</v>
          </cell>
          <cell r="Q238" t="e">
            <v>#REF!</v>
          </cell>
          <cell r="R238" t="e">
            <v>#REF!</v>
          </cell>
          <cell r="S238" t="e">
            <v>#REF!</v>
          </cell>
          <cell r="T238" t="e">
            <v>#REF!</v>
          </cell>
          <cell r="U238" t="e">
            <v>#REF!</v>
          </cell>
          <cell r="V238" t="str">
            <v>Unid.</v>
          </cell>
          <cell r="W238">
            <v>5</v>
          </cell>
          <cell r="Y238" t="str">
            <v>380.347,48</v>
          </cell>
          <cell r="Z238" t="str">
            <v>376.532,65</v>
          </cell>
          <cell r="AA238">
            <v>1901737.4</v>
          </cell>
          <cell r="AB238">
            <v>1882663.25</v>
          </cell>
        </row>
        <row r="239">
          <cell r="H239" t="str">
            <v/>
          </cell>
        </row>
        <row r="240">
          <cell r="J240" t="str">
            <v>Quantidade</v>
          </cell>
          <cell r="T240" t="str">
            <v>Total</v>
          </cell>
        </row>
        <row r="241">
          <cell r="I241" t="str">
            <v>Bomba 01</v>
          </cell>
          <cell r="J241">
            <v>1</v>
          </cell>
          <cell r="T241">
            <v>5</v>
          </cell>
        </row>
        <row r="242">
          <cell r="I242" t="str">
            <v>Bomba 02</v>
          </cell>
          <cell r="J242">
            <v>1</v>
          </cell>
        </row>
        <row r="243">
          <cell r="I243" t="str">
            <v>Bomba 03</v>
          </cell>
          <cell r="J243">
            <v>1</v>
          </cell>
        </row>
        <row r="244">
          <cell r="I244" t="str">
            <v>Bomba 04</v>
          </cell>
          <cell r="J244">
            <v>1</v>
          </cell>
        </row>
        <row r="245">
          <cell r="I245" t="str">
            <v>Bomba 05</v>
          </cell>
          <cell r="J245">
            <v>1</v>
          </cell>
        </row>
        <row r="246">
          <cell r="J246">
            <v>5</v>
          </cell>
        </row>
        <row r="248">
          <cell r="F248" t="str">
            <v>05.01.03</v>
          </cell>
          <cell r="G248" t="str">
            <v>COMPOSIÇÃO</v>
          </cell>
          <cell r="H248" t="str">
            <v>05.105.0156-5</v>
          </cell>
          <cell r="I248" t="str">
            <v>05.105.0156-F</v>
          </cell>
          <cell r="J248" t="str">
            <v>PAINEL DE DISTRIBUIÇÃO E PAINEIS DE ACIONAMENTO</v>
          </cell>
          <cell r="K248" t="e">
            <v>#REF!</v>
          </cell>
          <cell r="L248" t="e">
            <v>#REF!</v>
          </cell>
          <cell r="M248" t="e">
            <v>#REF!</v>
          </cell>
          <cell r="N248" t="e">
            <v>#REF!</v>
          </cell>
          <cell r="O248" t="e">
            <v>#REF!</v>
          </cell>
          <cell r="P248" t="e">
            <v>#REF!</v>
          </cell>
          <cell r="Q248" t="e">
            <v>#REF!</v>
          </cell>
          <cell r="R248" t="e">
            <v>#REF!</v>
          </cell>
          <cell r="S248" t="e">
            <v>#REF!</v>
          </cell>
          <cell r="T248" t="e">
            <v>#REF!</v>
          </cell>
          <cell r="U248" t="e">
            <v>#REF!</v>
          </cell>
          <cell r="V248" t="str">
            <v>Unid.</v>
          </cell>
          <cell r="W248">
            <v>1</v>
          </cell>
          <cell r="Y248" t="str">
            <v>680.935,95</v>
          </cell>
          <cell r="Z248" t="str">
            <v>681.704,95</v>
          </cell>
          <cell r="AA248">
            <v>680935.95</v>
          </cell>
          <cell r="AB248">
            <v>681704.95</v>
          </cell>
        </row>
        <row r="250">
          <cell r="J250" t="str">
            <v>Quantidade</v>
          </cell>
          <cell r="T250" t="str">
            <v xml:space="preserve"> Total</v>
          </cell>
        </row>
        <row r="251">
          <cell r="I251" t="str">
            <v>Painel</v>
          </cell>
          <cell r="J251">
            <v>1</v>
          </cell>
          <cell r="S251" t="str">
            <v>=</v>
          </cell>
          <cell r="T251">
            <v>1</v>
          </cell>
        </row>
        <row r="252">
          <cell r="J252">
            <v>1</v>
          </cell>
        </row>
        <row r="255">
          <cell r="F255" t="str">
            <v>05.01.04</v>
          </cell>
          <cell r="G255" t="str">
            <v>COMPOSIÇÃO</v>
          </cell>
          <cell r="H255" t="str">
            <v>05.105.0157-5</v>
          </cell>
          <cell r="I255" t="str">
            <v>05.105.0157-F</v>
          </cell>
          <cell r="J255" t="str">
            <v>PROPULSOR COMPLETO. FORNECIMENTO E INSTALAÇÃO</v>
          </cell>
          <cell r="K255" t="e">
            <v>#REF!</v>
          </cell>
          <cell r="L255" t="e">
            <v>#REF!</v>
          </cell>
          <cell r="M255" t="e">
            <v>#REF!</v>
          </cell>
          <cell r="N255" t="e">
            <v>#REF!</v>
          </cell>
          <cell r="O255" t="e">
            <v>#REF!</v>
          </cell>
          <cell r="P255" t="e">
            <v>#REF!</v>
          </cell>
          <cell r="Q255" t="e">
            <v>#REF!</v>
          </cell>
          <cell r="R255" t="e">
            <v>#REF!</v>
          </cell>
          <cell r="S255" t="e">
            <v>#REF!</v>
          </cell>
          <cell r="T255" t="e">
            <v>#REF!</v>
          </cell>
          <cell r="U255" t="e">
            <v>#REF!</v>
          </cell>
          <cell r="V255" t="str">
            <v>Unid.</v>
          </cell>
          <cell r="W255">
            <v>4</v>
          </cell>
          <cell r="Y255" t="str">
            <v>406.270,93</v>
          </cell>
          <cell r="Z255" t="str">
            <v>405.221,31</v>
          </cell>
          <cell r="AA255">
            <v>1625083.72</v>
          </cell>
          <cell r="AB255">
            <v>1620885.24</v>
          </cell>
        </row>
        <row r="257">
          <cell r="J257" t="str">
            <v>Quantidade</v>
          </cell>
          <cell r="T257" t="str">
            <v xml:space="preserve"> Total</v>
          </cell>
        </row>
        <row r="258">
          <cell r="I258" t="str">
            <v>Bomba 02</v>
          </cell>
          <cell r="J258">
            <v>1</v>
          </cell>
          <cell r="S258" t="str">
            <v>=</v>
          </cell>
          <cell r="T258">
            <v>4</v>
          </cell>
        </row>
        <row r="259">
          <cell r="I259" t="str">
            <v>Bomba 03</v>
          </cell>
          <cell r="J259">
            <v>1</v>
          </cell>
        </row>
        <row r="260">
          <cell r="I260" t="str">
            <v>Bomba 04</v>
          </cell>
          <cell r="J260">
            <v>1</v>
          </cell>
        </row>
        <row r="261">
          <cell r="I261" t="str">
            <v>Bomba 05</v>
          </cell>
          <cell r="J261">
            <v>1</v>
          </cell>
        </row>
        <row r="262">
          <cell r="J262">
            <v>4</v>
          </cell>
        </row>
        <row r="264">
          <cell r="F264" t="str">
            <v>05.01.05</v>
          </cell>
          <cell r="G264" t="str">
            <v>EMOP</v>
          </cell>
          <cell r="H264" t="str">
            <v>19.004.0054-2</v>
          </cell>
          <cell r="I264" t="str">
            <v>19.004.0054-C</v>
          </cell>
          <cell r="J264" t="str">
            <v>GUINDASTE SOBRE RODAS,CAPACIDADE DE 15T,RAIO DE CURVA DE 4,65M,LANCA TELESCOPICA DE ACIONAMENTO HIDRAULICO COM 7,60M RETRAIDA E 18,30M ESTENDIDA,INCLUSIVE OPERADOR E AUXILIAR</v>
          </cell>
          <cell r="K264" t="e">
            <v>#REF!</v>
          </cell>
          <cell r="L264" t="e">
            <v>#REF!</v>
          </cell>
          <cell r="M264" t="e">
            <v>#REF!</v>
          </cell>
          <cell r="N264" t="e">
            <v>#REF!</v>
          </cell>
          <cell r="O264" t="e">
            <v>#REF!</v>
          </cell>
          <cell r="P264" t="e">
            <v>#REF!</v>
          </cell>
          <cell r="Q264" t="e">
            <v>#REF!</v>
          </cell>
          <cell r="R264" t="e">
            <v>#REF!</v>
          </cell>
          <cell r="S264" t="e">
            <v>#REF!</v>
          </cell>
          <cell r="T264" t="e">
            <v>#REF!</v>
          </cell>
          <cell r="U264" t="e">
            <v>#REF!</v>
          </cell>
          <cell r="V264" t="str">
            <v>H</v>
          </cell>
          <cell r="W264">
            <v>422.4</v>
          </cell>
          <cell r="Y264">
            <v>470.65</v>
          </cell>
          <cell r="Z264">
            <v>464.06</v>
          </cell>
          <cell r="AA264">
            <v>198802.56</v>
          </cell>
          <cell r="AB264">
            <v>196018.94</v>
          </cell>
        </row>
        <row r="266">
          <cell r="L266" t="str">
            <v>Quantidade</v>
          </cell>
          <cell r="N266" t="str">
            <v>Horas/mês</v>
          </cell>
          <cell r="P266" t="str">
            <v>Meses</v>
          </cell>
          <cell r="T266" t="str">
            <v>Total</v>
          </cell>
        </row>
        <row r="267">
          <cell r="G267" t="str">
            <v>Para içamento de bomba durante manutenção regular</v>
          </cell>
          <cell r="L267">
            <v>1</v>
          </cell>
          <cell r="M267" t="str">
            <v>x</v>
          </cell>
          <cell r="N267">
            <v>176</v>
          </cell>
          <cell r="O267" t="str">
            <v>x</v>
          </cell>
          <cell r="P267">
            <v>4</v>
          </cell>
          <cell r="Q267" t="str">
            <v>x</v>
          </cell>
          <cell r="R267">
            <v>0.6</v>
          </cell>
          <cell r="S267" t="str">
            <v>=</v>
          </cell>
          <cell r="T267">
            <v>422.4</v>
          </cell>
        </row>
        <row r="269">
          <cell r="F269" t="str">
            <v>05.01.06</v>
          </cell>
          <cell r="G269" t="str">
            <v>EMOP</v>
          </cell>
          <cell r="H269" t="str">
            <v>19.004.0054-4</v>
          </cell>
          <cell r="I269" t="str">
            <v>19.004.0054-E</v>
          </cell>
          <cell r="J269" t="str">
            <v>GUINDASTE SOBRE RODAS,CAPACIDADE DE 15T,RAIO DE CURVA DE 4,65M,LANCA TELESCOPICA DE ACIONAMENTO HIDRAULICO COM 7,60M RETRAIDA E 18,30M ESTENDIDA,INCLUSIVE OPERADOR E AUXILIAR</v>
          </cell>
          <cell r="K269" t="e">
            <v>#REF!</v>
          </cell>
          <cell r="L269" t="e">
            <v>#REF!</v>
          </cell>
          <cell r="M269" t="e">
            <v>#REF!</v>
          </cell>
          <cell r="N269" t="e">
            <v>#REF!</v>
          </cell>
          <cell r="O269" t="e">
            <v>#REF!</v>
          </cell>
          <cell r="P269" t="e">
            <v>#REF!</v>
          </cell>
          <cell r="Q269" t="e">
            <v>#REF!</v>
          </cell>
          <cell r="R269" t="e">
            <v>#REF!</v>
          </cell>
          <cell r="S269" t="e">
            <v>#REF!</v>
          </cell>
          <cell r="T269" t="e">
            <v>#REF!</v>
          </cell>
          <cell r="U269" t="e">
            <v>#REF!</v>
          </cell>
          <cell r="V269" t="str">
            <v>H</v>
          </cell>
          <cell r="W269">
            <v>281.60000000000002</v>
          </cell>
          <cell r="Y269">
            <v>250.03</v>
          </cell>
          <cell r="Z269">
            <v>243.44</v>
          </cell>
          <cell r="AA269">
            <v>70408.44</v>
          </cell>
          <cell r="AB269">
            <v>68552.7</v>
          </cell>
        </row>
        <row r="271">
          <cell r="L271" t="str">
            <v>Quantidade</v>
          </cell>
          <cell r="N271" t="str">
            <v>Horas/mês</v>
          </cell>
          <cell r="P271" t="str">
            <v>Meses</v>
          </cell>
          <cell r="T271" t="str">
            <v>Total</v>
          </cell>
        </row>
        <row r="272">
          <cell r="G272" t="str">
            <v>Para içamento de bomba durante manutenção regular</v>
          </cell>
          <cell r="L272">
            <v>1</v>
          </cell>
          <cell r="M272" t="str">
            <v>x</v>
          </cell>
          <cell r="N272">
            <v>176</v>
          </cell>
          <cell r="O272" t="str">
            <v>x</v>
          </cell>
          <cell r="P272">
            <v>4</v>
          </cell>
          <cell r="Q272" t="str">
            <v>x</v>
          </cell>
          <cell r="R272">
            <v>0.4</v>
          </cell>
          <cell r="S272" t="str">
            <v>=</v>
          </cell>
          <cell r="T272">
            <v>281.60000000000002</v>
          </cell>
        </row>
        <row r="274">
          <cell r="F274" t="str">
            <v>05.01.07</v>
          </cell>
          <cell r="G274" t="str">
            <v>COMPOSIÇÃO</v>
          </cell>
          <cell r="H274" t="str">
            <v>P9846</v>
          </cell>
          <cell r="I274" t="str">
            <v>P9846</v>
          </cell>
          <cell r="J274" t="str">
            <v>Operador de equipamento especial</v>
          </cell>
          <cell r="K274" t="e">
            <v>#REF!</v>
          </cell>
          <cell r="L274" t="e">
            <v>#REF!</v>
          </cell>
          <cell r="M274" t="e">
            <v>#REF!</v>
          </cell>
          <cell r="N274" t="e">
            <v>#REF!</v>
          </cell>
          <cell r="O274" t="e">
            <v>#REF!</v>
          </cell>
          <cell r="P274" t="e">
            <v>#REF!</v>
          </cell>
          <cell r="Q274" t="e">
            <v>#REF!</v>
          </cell>
          <cell r="R274" t="e">
            <v>#REF!</v>
          </cell>
          <cell r="S274" t="e">
            <v>#REF!</v>
          </cell>
          <cell r="T274" t="e">
            <v>#REF!</v>
          </cell>
          <cell r="U274" t="e">
            <v>#REF!</v>
          </cell>
          <cell r="V274" t="str">
            <v>H</v>
          </cell>
          <cell r="W274">
            <v>9216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</row>
        <row r="276">
          <cell r="J276" t="str">
            <v>Qt. De Profissionais</v>
          </cell>
          <cell r="P276" t="str">
            <v>Meses</v>
          </cell>
          <cell r="T276" t="str">
            <v>Total</v>
          </cell>
        </row>
        <row r="277">
          <cell r="J277">
            <v>1</v>
          </cell>
          <cell r="K277" t="str">
            <v>x</v>
          </cell>
          <cell r="L277">
            <v>24</v>
          </cell>
          <cell r="M277" t="str">
            <v>x</v>
          </cell>
          <cell r="N277">
            <v>30</v>
          </cell>
          <cell r="O277" t="str">
            <v>x</v>
          </cell>
          <cell r="P277">
            <v>12</v>
          </cell>
          <cell r="S277" t="str">
            <v>=</v>
          </cell>
          <cell r="T277">
            <v>8640</v>
          </cell>
        </row>
        <row r="278">
          <cell r="H278" t="str">
            <v>Adicional noturno</v>
          </cell>
          <cell r="J278">
            <v>1</v>
          </cell>
          <cell r="K278" t="str">
            <v>x</v>
          </cell>
          <cell r="L278">
            <v>8</v>
          </cell>
          <cell r="M278" t="str">
            <v>x</v>
          </cell>
          <cell r="N278">
            <v>30</v>
          </cell>
          <cell r="O278" t="str">
            <v>x</v>
          </cell>
          <cell r="P278">
            <v>12</v>
          </cell>
          <cell r="Q278" t="str">
            <v>x</v>
          </cell>
          <cell r="R278">
            <v>0.2</v>
          </cell>
          <cell r="S278" t="str">
            <v>=</v>
          </cell>
          <cell r="T278">
            <v>576</v>
          </cell>
        </row>
        <row r="279">
          <cell r="G279" t="str">
            <v>Considerando 4 profissionais, com escala de 12h/36h para operação das bombas</v>
          </cell>
          <cell r="T279">
            <v>9216</v>
          </cell>
        </row>
        <row r="281">
          <cell r="F281" t="str">
            <v>05.01.08</v>
          </cell>
          <cell r="G281" t="str">
            <v>EMOP</v>
          </cell>
          <cell r="H281" t="str">
            <v>05.105.0114-0</v>
          </cell>
          <cell r="I281" t="str">
            <v>05.105.0114-A</v>
          </cell>
          <cell r="J281" t="str">
            <v>MAO-DE-OBRA DE SERVENTE,INCLUSIVE ENCARGOS SOCIAIS</v>
          </cell>
          <cell r="K281" t="e">
            <v>#REF!</v>
          </cell>
          <cell r="L281" t="e">
            <v>#REF!</v>
          </cell>
          <cell r="M281" t="e">
            <v>#REF!</v>
          </cell>
          <cell r="N281" t="e">
            <v>#REF!</v>
          </cell>
          <cell r="O281" t="e">
            <v>#REF!</v>
          </cell>
          <cell r="P281" t="e">
            <v>#REF!</v>
          </cell>
          <cell r="Q281" t="e">
            <v>#REF!</v>
          </cell>
          <cell r="R281" t="e">
            <v>#REF!</v>
          </cell>
          <cell r="S281" t="e">
            <v>#REF!</v>
          </cell>
          <cell r="T281" t="e">
            <v>#REF!</v>
          </cell>
          <cell r="U281" t="e">
            <v>#REF!</v>
          </cell>
          <cell r="V281" t="str">
            <v>MES</v>
          </cell>
          <cell r="W281">
            <v>48</v>
          </cell>
          <cell r="Y281">
            <v>3402.08</v>
          </cell>
          <cell r="Z281">
            <v>2948</v>
          </cell>
          <cell r="AA281">
            <v>163299.84</v>
          </cell>
          <cell r="AB281">
            <v>141504</v>
          </cell>
        </row>
        <row r="283">
          <cell r="N283" t="str">
            <v>Qt. De Profissionais</v>
          </cell>
          <cell r="P283" t="str">
            <v>Mês</v>
          </cell>
          <cell r="R283" t="str">
            <v xml:space="preserve">Período </v>
          </cell>
          <cell r="T283" t="str">
            <v>Total</v>
          </cell>
        </row>
        <row r="284">
          <cell r="G284" t="str">
            <v>Para manutenção da Estação de Bombas, limpeza do poço e das comportas</v>
          </cell>
          <cell r="N284">
            <v>4</v>
          </cell>
          <cell r="O284" t="str">
            <v>x</v>
          </cell>
          <cell r="P284">
            <v>12</v>
          </cell>
          <cell r="Q284" t="str">
            <v>x</v>
          </cell>
          <cell r="R284">
            <v>1</v>
          </cell>
          <cell r="S284" t="str">
            <v>=</v>
          </cell>
          <cell r="T284">
            <v>48</v>
          </cell>
        </row>
        <row r="286">
          <cell r="F286" t="str">
            <v>05.01.09</v>
          </cell>
          <cell r="G286" t="str">
            <v>EMOP</v>
          </cell>
          <cell r="H286" t="str">
            <v>05.105.0110-0</v>
          </cell>
          <cell r="I286" t="str">
            <v>05.105.0110-A</v>
          </cell>
          <cell r="J286" t="str">
            <v>MAO-DE-OBRA DE BOMBEIRO HIDRAULICO,INCLUSIVE ENCARGOS SOCIAIS</v>
          </cell>
          <cell r="K286" t="e">
            <v>#REF!</v>
          </cell>
          <cell r="L286" t="e">
            <v>#REF!</v>
          </cell>
          <cell r="M286" t="e">
            <v>#REF!</v>
          </cell>
          <cell r="N286" t="e">
            <v>#REF!</v>
          </cell>
          <cell r="O286" t="e">
            <v>#REF!</v>
          </cell>
          <cell r="P286" t="e">
            <v>#REF!</v>
          </cell>
          <cell r="Q286" t="e">
            <v>#REF!</v>
          </cell>
          <cell r="R286" t="e">
            <v>#REF!</v>
          </cell>
          <cell r="S286" t="e">
            <v>#REF!</v>
          </cell>
          <cell r="T286" t="e">
            <v>#REF!</v>
          </cell>
          <cell r="U286" t="e">
            <v>#REF!</v>
          </cell>
          <cell r="V286" t="str">
            <v>MES</v>
          </cell>
          <cell r="W286">
            <v>6</v>
          </cell>
          <cell r="Y286">
            <v>4704.4799999999996</v>
          </cell>
          <cell r="Z286">
            <v>4076.16</v>
          </cell>
          <cell r="AA286">
            <v>28226.880000000001</v>
          </cell>
          <cell r="AB286">
            <v>24456.959999999999</v>
          </cell>
        </row>
        <row r="288">
          <cell r="N288" t="str">
            <v>Qt. De Profissionais</v>
          </cell>
          <cell r="P288" t="str">
            <v>Mês</v>
          </cell>
          <cell r="R288" t="str">
            <v xml:space="preserve">Período </v>
          </cell>
          <cell r="T288" t="str">
            <v>Total</v>
          </cell>
        </row>
        <row r="289">
          <cell r="G289" t="str">
            <v>Para manutenção da Estação de Bombas</v>
          </cell>
          <cell r="N289">
            <v>1</v>
          </cell>
          <cell r="O289" t="str">
            <v>x</v>
          </cell>
          <cell r="P289">
            <v>6</v>
          </cell>
          <cell r="Q289" t="str">
            <v>x</v>
          </cell>
          <cell r="R289">
            <v>1</v>
          </cell>
          <cell r="S289" t="str">
            <v>=</v>
          </cell>
          <cell r="T289">
            <v>6</v>
          </cell>
        </row>
        <row r="291">
          <cell r="F291" t="str">
            <v>05.01.10</v>
          </cell>
          <cell r="G291" t="str">
            <v>EMOP</v>
          </cell>
          <cell r="H291" t="str">
            <v>05.105.0151-0</v>
          </cell>
          <cell r="I291" t="str">
            <v>05.105.0151-A</v>
          </cell>
          <cell r="J291" t="str">
            <v>MAO-DE-OBRA DE MECANICO DE MAQUINAS,INCLUSIVE ENCARGOS SOCIAIS</v>
          </cell>
          <cell r="K291" t="e">
            <v>#REF!</v>
          </cell>
          <cell r="L291" t="e">
            <v>#REF!</v>
          </cell>
          <cell r="M291" t="e">
            <v>#REF!</v>
          </cell>
          <cell r="N291" t="e">
            <v>#REF!</v>
          </cell>
          <cell r="O291" t="e">
            <v>#REF!</v>
          </cell>
          <cell r="P291" t="e">
            <v>#REF!</v>
          </cell>
          <cell r="Q291" t="e">
            <v>#REF!</v>
          </cell>
          <cell r="R291" t="e">
            <v>#REF!</v>
          </cell>
          <cell r="S291" t="e">
            <v>#REF!</v>
          </cell>
          <cell r="T291" t="e">
            <v>#REF!</v>
          </cell>
          <cell r="U291" t="e">
            <v>#REF!</v>
          </cell>
          <cell r="V291" t="str">
            <v>MES</v>
          </cell>
          <cell r="W291">
            <v>3</v>
          </cell>
          <cell r="Y291">
            <v>5283.52</v>
          </cell>
          <cell r="Z291">
            <v>4577.76</v>
          </cell>
          <cell r="AA291">
            <v>15850.56</v>
          </cell>
          <cell r="AB291">
            <v>13733.28</v>
          </cell>
        </row>
        <row r="293">
          <cell r="N293" t="str">
            <v>Qt. De Profissionais</v>
          </cell>
          <cell r="P293" t="str">
            <v>Mês</v>
          </cell>
          <cell r="R293" t="str">
            <v xml:space="preserve">Período </v>
          </cell>
          <cell r="T293" t="str">
            <v>Total</v>
          </cell>
        </row>
        <row r="294">
          <cell r="G294" t="str">
            <v>Para manutenção da Estação de Bombas e geradores</v>
          </cell>
          <cell r="N294">
            <v>1</v>
          </cell>
          <cell r="O294" t="str">
            <v>x</v>
          </cell>
          <cell r="P294">
            <v>3</v>
          </cell>
          <cell r="Q294" t="str">
            <v>x</v>
          </cell>
          <cell r="R294">
            <v>1</v>
          </cell>
          <cell r="S294" t="str">
            <v>=</v>
          </cell>
          <cell r="T294">
            <v>3</v>
          </cell>
        </row>
        <row r="296">
          <cell r="F296" t="str">
            <v>05.01.11</v>
          </cell>
          <cell r="G296" t="str">
            <v>EMOP</v>
          </cell>
          <cell r="H296" t="str">
            <v>05.105.0112-0</v>
          </cell>
          <cell r="I296" t="str">
            <v>05.105.0112-A</v>
          </cell>
          <cell r="J296" t="str">
            <v>MAO-DE-OBRA DE ELETRICISTA,INCLUSIVE ENCARGOS SOCIAIS</v>
          </cell>
          <cell r="K296" t="e">
            <v>#REF!</v>
          </cell>
          <cell r="L296" t="e">
            <v>#REF!</v>
          </cell>
          <cell r="M296" t="e">
            <v>#REF!</v>
          </cell>
          <cell r="N296" t="e">
            <v>#REF!</v>
          </cell>
          <cell r="O296" t="e">
            <v>#REF!</v>
          </cell>
          <cell r="P296" t="e">
            <v>#REF!</v>
          </cell>
          <cell r="Q296" t="e">
            <v>#REF!</v>
          </cell>
          <cell r="R296" t="e">
            <v>#REF!</v>
          </cell>
          <cell r="S296" t="e">
            <v>#REF!</v>
          </cell>
          <cell r="T296" t="e">
            <v>#REF!</v>
          </cell>
          <cell r="U296" t="e">
            <v>#REF!</v>
          </cell>
          <cell r="V296" t="str">
            <v>MES</v>
          </cell>
          <cell r="W296">
            <v>8</v>
          </cell>
          <cell r="Y296">
            <v>4704.4799999999996</v>
          </cell>
          <cell r="Z296">
            <v>4076.16</v>
          </cell>
          <cell r="AA296">
            <v>37635.839999999997</v>
          </cell>
          <cell r="AB296">
            <v>32609.279999999999</v>
          </cell>
        </row>
        <row r="298">
          <cell r="N298" t="str">
            <v>Qt. De Profissionais</v>
          </cell>
          <cell r="P298" t="str">
            <v>Mês</v>
          </cell>
          <cell r="R298" t="str">
            <v xml:space="preserve">Período </v>
          </cell>
          <cell r="T298" t="str">
            <v>Total</v>
          </cell>
        </row>
        <row r="299">
          <cell r="G299" t="str">
            <v>Para manutenção da Estação de Bombas e paineis elétricos</v>
          </cell>
          <cell r="N299">
            <v>1</v>
          </cell>
          <cell r="O299" t="str">
            <v>x</v>
          </cell>
          <cell r="P299">
            <v>8</v>
          </cell>
          <cell r="Q299" t="str">
            <v>x</v>
          </cell>
          <cell r="R299">
            <v>1</v>
          </cell>
          <cell r="S299" t="str">
            <v>=</v>
          </cell>
          <cell r="T299">
            <v>8</v>
          </cell>
        </row>
        <row r="301">
          <cell r="F301" t="str">
            <v>05.01.12</v>
          </cell>
          <cell r="G301" t="str">
            <v>EMOP</v>
          </cell>
          <cell r="H301" t="str">
            <v>19.004.0001-2</v>
          </cell>
          <cell r="I301" t="str">
            <v>19.004.0001-C</v>
          </cell>
          <cell r="J301" t="str">
            <v>CAMINHAO COM CARROCERIA FIXA,NO TOCO,CAPACICADE DE 3,5T,INCLUSIVE MOTORISTA</v>
          </cell>
          <cell r="K301" t="e">
            <v>#REF!</v>
          </cell>
          <cell r="L301" t="e">
            <v>#REF!</v>
          </cell>
          <cell r="M301" t="e">
            <v>#REF!</v>
          </cell>
          <cell r="N301" t="e">
            <v>#REF!</v>
          </cell>
          <cell r="O301" t="e">
            <v>#REF!</v>
          </cell>
          <cell r="P301" t="e">
            <v>#REF!</v>
          </cell>
          <cell r="Q301" t="e">
            <v>#REF!</v>
          </cell>
          <cell r="R301" t="e">
            <v>#REF!</v>
          </cell>
          <cell r="S301" t="e">
            <v>#REF!</v>
          </cell>
          <cell r="T301" t="e">
            <v>#REF!</v>
          </cell>
          <cell r="U301" t="e">
            <v>#REF!</v>
          </cell>
          <cell r="V301" t="str">
            <v>H</v>
          </cell>
          <cell r="W301">
            <v>739.19999999999993</v>
          </cell>
          <cell r="Y301">
            <v>152.78</v>
          </cell>
          <cell r="Z301">
            <v>149.21</v>
          </cell>
          <cell r="AA301">
            <v>112934.97</v>
          </cell>
          <cell r="AB301">
            <v>110296.03</v>
          </cell>
        </row>
        <row r="303">
          <cell r="L303" t="str">
            <v>Quantidade</v>
          </cell>
          <cell r="N303" t="str">
            <v>Horas/mês</v>
          </cell>
          <cell r="P303" t="str">
            <v>Meses</v>
          </cell>
          <cell r="T303" t="str">
            <v>Total</v>
          </cell>
        </row>
        <row r="304">
          <cell r="L304">
            <v>1</v>
          </cell>
          <cell r="M304" t="str">
            <v>x</v>
          </cell>
          <cell r="N304">
            <v>176</v>
          </cell>
          <cell r="O304" t="str">
            <v>x</v>
          </cell>
          <cell r="P304">
            <v>6</v>
          </cell>
          <cell r="Q304" t="str">
            <v>x</v>
          </cell>
          <cell r="R304">
            <v>0.7</v>
          </cell>
          <cell r="S304" t="str">
            <v>=</v>
          </cell>
          <cell r="T304">
            <v>739.19999999999993</v>
          </cell>
        </row>
        <row r="306">
          <cell r="F306" t="str">
            <v>05.01.13</v>
          </cell>
          <cell r="G306" t="str">
            <v>EMOP</v>
          </cell>
          <cell r="H306" t="str">
            <v>19.004.0001-4</v>
          </cell>
          <cell r="I306" t="str">
            <v>19.004.0001-E</v>
          </cell>
          <cell r="J306" t="str">
            <v>CAMINHAO COM CARROCERIA FIXA,NO TOCO,CAPACIDADE DE 3,5T,INCLUSIVE MOTORISTA</v>
          </cell>
          <cell r="K306" t="e">
            <v>#REF!</v>
          </cell>
          <cell r="L306" t="e">
            <v>#REF!</v>
          </cell>
          <cell r="M306" t="e">
            <v>#REF!</v>
          </cell>
          <cell r="N306" t="e">
            <v>#REF!</v>
          </cell>
          <cell r="O306" t="e">
            <v>#REF!</v>
          </cell>
          <cell r="P306" t="e">
            <v>#REF!</v>
          </cell>
          <cell r="Q306" t="e">
            <v>#REF!</v>
          </cell>
          <cell r="R306" t="e">
            <v>#REF!</v>
          </cell>
          <cell r="S306" t="e">
            <v>#REF!</v>
          </cell>
          <cell r="T306" t="e">
            <v>#REF!</v>
          </cell>
          <cell r="U306" t="e">
            <v>#REF!</v>
          </cell>
          <cell r="V306" t="str">
            <v>H</v>
          </cell>
          <cell r="W306">
            <v>316.8</v>
          </cell>
          <cell r="Y306">
            <v>56.49</v>
          </cell>
          <cell r="Z306">
            <v>52.92</v>
          </cell>
          <cell r="AA306">
            <v>17896.03</v>
          </cell>
          <cell r="AB306">
            <v>16765.05</v>
          </cell>
        </row>
        <row r="308">
          <cell r="L308" t="str">
            <v>Quantidade</v>
          </cell>
          <cell r="N308" t="str">
            <v>Horas/mês</v>
          </cell>
          <cell r="P308" t="str">
            <v>Meses</v>
          </cell>
          <cell r="T308" t="str">
            <v>Total</v>
          </cell>
        </row>
        <row r="309">
          <cell r="L309">
            <v>1</v>
          </cell>
          <cell r="M309" t="str">
            <v>x</v>
          </cell>
          <cell r="N309">
            <v>176</v>
          </cell>
          <cell r="O309" t="str">
            <v>x</v>
          </cell>
          <cell r="P309">
            <v>6</v>
          </cell>
          <cell r="Q309" t="str">
            <v>x</v>
          </cell>
          <cell r="R309">
            <v>0.3</v>
          </cell>
          <cell r="S309" t="str">
            <v>=</v>
          </cell>
          <cell r="T309">
            <v>316.8</v>
          </cell>
        </row>
        <row r="311">
          <cell r="F311" t="str">
            <v>05.01.14</v>
          </cell>
          <cell r="G311" t="str">
            <v>COMPOSIÇÃO</v>
          </cell>
          <cell r="H311" t="str">
            <v>19.010.0025-5</v>
          </cell>
          <cell r="I311" t="str">
            <v>19.010.0025-F</v>
          </cell>
          <cell r="J311" t="str">
            <v>CAMINHÃO RECICLADOR DE ALTA VAZÃO - EQUIPAMENTO COMBINADO COMPACTO, MONTADO SOBRE CAMINHÃO TRUCADO, COM TANQUE PARA HIDROJATEAMENTO, COM TANQUE DE SUCÇÃO DE ÁGUA BRUTA PARA FILTRAGEM E SEPARAÇÃO E REUTILIZAÇÃO DA ÁGUA RECICLADA, COM EQUIPE TÉCNICA OPERACIONAL E DE APOIO, EPIs E FERRAMENTAS ADEQUADAS PARA OS SERVIÇOS, ENCARGOS ESPECIAIS, INSALUBRIDADE E/OU DIREITOS TRABALHISTAS EM RELAÇÃO A PRESENÇA DE ESGOTO NAS REDES DE DRENAGEM - CHP</v>
          </cell>
          <cell r="K311" t="e">
            <v>#REF!</v>
          </cell>
          <cell r="L311" t="e">
            <v>#REF!</v>
          </cell>
          <cell r="M311" t="e">
            <v>#REF!</v>
          </cell>
          <cell r="N311" t="e">
            <v>#REF!</v>
          </cell>
          <cell r="O311" t="e">
            <v>#REF!</v>
          </cell>
          <cell r="P311" t="e">
            <v>#REF!</v>
          </cell>
          <cell r="Q311" t="e">
            <v>#REF!</v>
          </cell>
          <cell r="R311" t="e">
            <v>#REF!</v>
          </cell>
          <cell r="S311" t="e">
            <v>#REF!</v>
          </cell>
          <cell r="T311" t="e">
            <v>#REF!</v>
          </cell>
          <cell r="U311" t="e">
            <v>#REF!</v>
          </cell>
          <cell r="V311" t="str">
            <v>h</v>
          </cell>
          <cell r="W311">
            <v>240</v>
          </cell>
          <cell r="Y311" t="str">
            <v>700,82</v>
          </cell>
          <cell r="Z311" t="str">
            <v>700,82</v>
          </cell>
          <cell r="AA311">
            <v>168196.8</v>
          </cell>
          <cell r="AB311">
            <v>168196.8</v>
          </cell>
        </row>
        <row r="313">
          <cell r="L313" t="str">
            <v>Quantidade</v>
          </cell>
          <cell r="N313" t="str">
            <v>Horas/mês</v>
          </cell>
          <cell r="P313" t="str">
            <v>Meses</v>
          </cell>
        </row>
        <row r="314">
          <cell r="L314">
            <v>1</v>
          </cell>
          <cell r="M314" t="str">
            <v>x</v>
          </cell>
          <cell r="N314">
            <v>40</v>
          </cell>
          <cell r="O314" t="str">
            <v>x</v>
          </cell>
          <cell r="P314">
            <v>6</v>
          </cell>
          <cell r="Q314" t="str">
            <v>x</v>
          </cell>
          <cell r="R314">
            <v>1</v>
          </cell>
          <cell r="S314" t="str">
            <v>=</v>
          </cell>
          <cell r="T314">
            <v>240</v>
          </cell>
        </row>
        <row r="316">
          <cell r="F316" t="str">
            <v>05.01.15</v>
          </cell>
          <cell r="G316" t="str">
            <v>EMOP</v>
          </cell>
          <cell r="H316" t="str">
            <v>19.010.0050-2</v>
          </cell>
          <cell r="I316" t="str">
            <v>19.010.0050-C</v>
          </cell>
          <cell r="J316" t="str">
            <v>ESCAVADEIRA HIDRAULICA MODELO ANFIBIA,PESO OPERACIONAL EM TORNO DE 30T,MOTOR DIESEL EM TORNO DE 150HP,CACAMBA COM CAPACIDADE APROXIMADA DE 0,50M3,COM ALCANCE MAXIMO DE APROXIMADAMENTE 15 METRO,INCLUSIVE OPERADOR</v>
          </cell>
          <cell r="K316" t="e">
            <v>#REF!</v>
          </cell>
          <cell r="L316" t="e">
            <v>#REF!</v>
          </cell>
          <cell r="M316" t="e">
            <v>#REF!</v>
          </cell>
          <cell r="N316" t="e">
            <v>#REF!</v>
          </cell>
          <cell r="O316" t="e">
            <v>#REF!</v>
          </cell>
          <cell r="P316" t="e">
            <v>#REF!</v>
          </cell>
          <cell r="Q316" t="e">
            <v>#REF!</v>
          </cell>
          <cell r="R316" t="e">
            <v>#REF!</v>
          </cell>
          <cell r="S316" t="e">
            <v>#REF!</v>
          </cell>
          <cell r="T316" t="e">
            <v>#REF!</v>
          </cell>
          <cell r="U316" t="e">
            <v>#REF!</v>
          </cell>
          <cell r="V316" t="str">
            <v>H</v>
          </cell>
          <cell r="W316">
            <v>1267.2</v>
          </cell>
          <cell r="Y316">
            <v>552.03</v>
          </cell>
          <cell r="Z316">
            <v>548.02</v>
          </cell>
          <cell r="AA316">
            <v>699532.41</v>
          </cell>
          <cell r="AB316">
            <v>694450.94</v>
          </cell>
        </row>
        <row r="318">
          <cell r="L318" t="str">
            <v>Quantidade</v>
          </cell>
          <cell r="N318" t="str">
            <v>Horas/mês</v>
          </cell>
          <cell r="P318" t="str">
            <v>Meses</v>
          </cell>
          <cell r="T318" t="str">
            <v>Total</v>
          </cell>
        </row>
        <row r="319">
          <cell r="L319">
            <v>1</v>
          </cell>
          <cell r="M319" t="str">
            <v>x</v>
          </cell>
          <cell r="N319">
            <v>176</v>
          </cell>
          <cell r="O319" t="str">
            <v>x</v>
          </cell>
          <cell r="P319">
            <v>12</v>
          </cell>
          <cell r="Q319" t="str">
            <v>x</v>
          </cell>
          <cell r="R319">
            <v>0.6</v>
          </cell>
          <cell r="S319" t="str">
            <v>=</v>
          </cell>
          <cell r="T319">
            <v>1267.2</v>
          </cell>
        </row>
        <row r="321">
          <cell r="F321" t="str">
            <v>05.01.16</v>
          </cell>
          <cell r="G321" t="str">
            <v>EMOP</v>
          </cell>
          <cell r="H321" t="str">
            <v>19.010.0050-4</v>
          </cell>
          <cell r="I321" t="str">
            <v>19.010.0050-E</v>
          </cell>
          <cell r="J321" t="str">
            <v>ESCAVADEIRA HIDRAULICA,MODELO ANFIBIA,PESO OPERACIONAL EM TORNO DE 30T,MOTOR DIESEL EM TORNO DE 150HP,CACAMBA COM CAPACIDADE APROXIMADA DE 0,50M3,COM ALCANCE MAXIMO DE APROXIMADAMENTE 15 METRO,INCLUSIVE OPERADOR</v>
          </cell>
          <cell r="K321" t="e">
            <v>#REF!</v>
          </cell>
          <cell r="L321" t="e">
            <v>#REF!</v>
          </cell>
          <cell r="M321" t="e">
            <v>#REF!</v>
          </cell>
          <cell r="N321" t="e">
            <v>#REF!</v>
          </cell>
          <cell r="O321" t="e">
            <v>#REF!</v>
          </cell>
          <cell r="P321" t="e">
            <v>#REF!</v>
          </cell>
          <cell r="Q321" t="e">
            <v>#REF!</v>
          </cell>
          <cell r="R321" t="e">
            <v>#REF!</v>
          </cell>
          <cell r="S321" t="e">
            <v>#REF!</v>
          </cell>
          <cell r="T321" t="e">
            <v>#REF!</v>
          </cell>
          <cell r="U321" t="e">
            <v>#REF!</v>
          </cell>
          <cell r="V321" t="str">
            <v>H</v>
          </cell>
          <cell r="W321">
            <v>844.80000000000007</v>
          </cell>
          <cell r="Y321">
            <v>214.02</v>
          </cell>
          <cell r="Z321">
            <v>210.01</v>
          </cell>
          <cell r="AA321">
            <v>180804.09</v>
          </cell>
          <cell r="AB321">
            <v>177416.44</v>
          </cell>
        </row>
        <row r="323">
          <cell r="L323" t="str">
            <v>Quantidade</v>
          </cell>
          <cell r="N323" t="str">
            <v>Horas/mês</v>
          </cell>
          <cell r="P323" t="str">
            <v>Meses</v>
          </cell>
          <cell r="T323" t="str">
            <v>Total</v>
          </cell>
        </row>
        <row r="324">
          <cell r="L324">
            <v>1</v>
          </cell>
          <cell r="M324" t="str">
            <v>x</v>
          </cell>
          <cell r="N324">
            <v>176</v>
          </cell>
          <cell r="O324" t="str">
            <v>x</v>
          </cell>
          <cell r="P324">
            <v>12</v>
          </cell>
          <cell r="Q324" t="str">
            <v>x</v>
          </cell>
          <cell r="R324">
            <v>0.4</v>
          </cell>
          <cell r="S324" t="str">
            <v>=</v>
          </cell>
          <cell r="T324">
            <v>844.80000000000007</v>
          </cell>
        </row>
        <row r="326">
          <cell r="F326" t="str">
            <v>05.01.17</v>
          </cell>
          <cell r="G326" t="str">
            <v>EMOP</v>
          </cell>
          <cell r="H326" t="str">
            <v>04.011.0056-1</v>
          </cell>
          <cell r="I326" t="str">
            <v>04.011.0056-B</v>
          </cell>
          <cell r="J326" t="str">
            <v>CARGA E DESCARGA MECANICA,COM PA-CARREGADEIRA,COM 1,30M3 DECAPACIDADE,UTILIZANDO CAMINHAO BASCULANTE A OLEO DIESEL,COMCAPACIDADE UTIL DE 8T,CONSIDERADOS PARA O CAMINHAO OS TEMPOS DE ESPERA,MANOBRA,CARGA E DESCARGA E PARA A CARREGADEIRA OS TEMPOS DE ESPERA E OPERACAO PARA CARGAS DE 500T POR DIA DE8H</v>
          </cell>
          <cell r="K326" t="e">
            <v>#REF!</v>
          </cell>
          <cell r="L326" t="e">
            <v>#REF!</v>
          </cell>
          <cell r="M326" t="e">
            <v>#REF!</v>
          </cell>
          <cell r="N326" t="e">
            <v>#REF!</v>
          </cell>
          <cell r="O326" t="e">
            <v>#REF!</v>
          </cell>
          <cell r="P326" t="e">
            <v>#REF!</v>
          </cell>
          <cell r="Q326" t="e">
            <v>#REF!</v>
          </cell>
          <cell r="R326" t="e">
            <v>#REF!</v>
          </cell>
          <cell r="S326" t="e">
            <v>#REF!</v>
          </cell>
          <cell r="T326" t="e">
            <v>#REF!</v>
          </cell>
          <cell r="U326" t="e">
            <v>#REF!</v>
          </cell>
          <cell r="V326" t="str">
            <v>T</v>
          </cell>
          <cell r="W326">
            <v>13260</v>
          </cell>
          <cell r="Y326">
            <v>5.34</v>
          </cell>
          <cell r="Z326">
            <v>5.21</v>
          </cell>
          <cell r="AA326">
            <v>70808.399999999994</v>
          </cell>
          <cell r="AB326">
            <v>69084.600000000006</v>
          </cell>
        </row>
        <row r="328">
          <cell r="P328" t="str">
            <v>Volume</v>
          </cell>
          <cell r="R328" t="str">
            <v>Fator (T/m³)</v>
          </cell>
          <cell r="T328" t="str">
            <v>Total</v>
          </cell>
        </row>
        <row r="329">
          <cell r="P329">
            <v>7800</v>
          </cell>
          <cell r="Q329" t="str">
            <v>x</v>
          </cell>
          <cell r="R329">
            <v>1.7</v>
          </cell>
          <cell r="S329" t="str">
            <v>=</v>
          </cell>
          <cell r="T329">
            <v>13260</v>
          </cell>
        </row>
        <row r="331">
          <cell r="F331" t="str">
            <v>05.01.18</v>
          </cell>
          <cell r="G331" t="str">
            <v>EMOP</v>
          </cell>
          <cell r="H331" t="str">
            <v>04.005.0163-0</v>
          </cell>
          <cell r="I331" t="str">
            <v>04.005.0163-A</v>
          </cell>
          <cell r="J331" t="str">
            <v>TRANSPORTE DE CARGA DE QUALQUER NATUREZA,EXCLUSIVE AS DESPESAS DE CARGA E DESCARGA,TANTO DE ESPERA DO CAMINHAO COMO DO SERVENTE OU EQUIPAMENTO AUXILIAR,A VELOCIDADE MEDIA DE 30KM/H,EM CAMINHAO BASCULANTE A OLEO DIESEL,COM CAPACIDADE UTIL DE 17T</v>
          </cell>
          <cell r="K331" t="e">
            <v>#REF!</v>
          </cell>
          <cell r="L331" t="e">
            <v>#REF!</v>
          </cell>
          <cell r="M331" t="e">
            <v>#REF!</v>
          </cell>
          <cell r="N331" t="e">
            <v>#REF!</v>
          </cell>
          <cell r="O331" t="e">
            <v>#REF!</v>
          </cell>
          <cell r="P331" t="e">
            <v>#REF!</v>
          </cell>
          <cell r="Q331" t="e">
            <v>#REF!</v>
          </cell>
          <cell r="R331" t="e">
            <v>#REF!</v>
          </cell>
          <cell r="S331" t="e">
            <v>#REF!</v>
          </cell>
          <cell r="T331" t="e">
            <v>#REF!</v>
          </cell>
          <cell r="U331" t="e">
            <v>#REF!</v>
          </cell>
          <cell r="V331" t="str">
            <v>T X KM</v>
          </cell>
          <cell r="W331">
            <v>331500</v>
          </cell>
          <cell r="Y331">
            <v>0.94</v>
          </cell>
          <cell r="Z331">
            <v>0.93</v>
          </cell>
          <cell r="AA331">
            <v>311610</v>
          </cell>
          <cell r="AB331">
            <v>308295</v>
          </cell>
        </row>
        <row r="333">
          <cell r="P333" t="str">
            <v>Peso</v>
          </cell>
          <cell r="R333" t="str">
            <v>DMT</v>
          </cell>
          <cell r="T333" t="str">
            <v>Total</v>
          </cell>
        </row>
        <row r="334">
          <cell r="P334">
            <v>13260</v>
          </cell>
          <cell r="Q334" t="str">
            <v>x</v>
          </cell>
          <cell r="R334">
            <v>25</v>
          </cell>
          <cell r="S334" t="str">
            <v>=</v>
          </cell>
          <cell r="T334">
            <v>331500</v>
          </cell>
        </row>
        <row r="336">
          <cell r="F336" t="str">
            <v>05.01.19</v>
          </cell>
          <cell r="G336" t="str">
            <v>SCO</v>
          </cell>
          <cell r="H336" t="str">
            <v>TC 10.05.0700 (/)</v>
          </cell>
          <cell r="I336" t="str">
            <v>TC 10.05.0700 (/)</v>
          </cell>
          <cell r="J336" t="str">
            <v>Disposição final de materiais e resíduos de obras em locais de operação e disposição final apropriados, autorizados e/ou licenciados pelos órgãos de licenciamento e de controle ambiental, medida por tonelada transportada, sendo comprovada conforme legislação pertinente.</v>
          </cell>
          <cell r="K336" t="e">
            <v>#REF!</v>
          </cell>
          <cell r="L336" t="e">
            <v>#REF!</v>
          </cell>
          <cell r="M336" t="e">
            <v>#REF!</v>
          </cell>
          <cell r="N336" t="e">
            <v>#REF!</v>
          </cell>
          <cell r="O336" t="e">
            <v>#REF!</v>
          </cell>
          <cell r="P336" t="e">
            <v>#REF!</v>
          </cell>
          <cell r="Q336" t="e">
            <v>#REF!</v>
          </cell>
          <cell r="R336" t="e">
            <v>#REF!</v>
          </cell>
          <cell r="S336" t="e">
            <v>#REF!</v>
          </cell>
          <cell r="T336" t="e">
            <v>#REF!</v>
          </cell>
          <cell r="U336" t="e">
            <v>#REF!</v>
          </cell>
          <cell r="V336" t="str">
            <v>t</v>
          </cell>
          <cell r="W336">
            <v>13260</v>
          </cell>
          <cell r="Y336">
            <v>15.78</v>
          </cell>
          <cell r="Z336">
            <v>15.78</v>
          </cell>
          <cell r="AA336">
            <v>209242.8</v>
          </cell>
          <cell r="AB336">
            <v>209242.8</v>
          </cell>
        </row>
        <row r="338">
          <cell r="T338" t="str">
            <v>Total</v>
          </cell>
        </row>
        <row r="339">
          <cell r="T339">
            <v>13260</v>
          </cell>
        </row>
        <row r="341">
          <cell r="F341" t="str">
            <v>06</v>
          </cell>
          <cell r="G341" t="str">
            <v>GERADORES E SUBESTAÇÃO</v>
          </cell>
          <cell r="AA341">
            <v>498956</v>
          </cell>
          <cell r="AB341">
            <v>498956</v>
          </cell>
        </row>
        <row r="342">
          <cell r="F342" t="str">
            <v>06.01</v>
          </cell>
          <cell r="G342" t="str">
            <v>GERADORES E SUBESTAÇÃO</v>
          </cell>
          <cell r="AA342">
            <v>498956</v>
          </cell>
          <cell r="AB342">
            <v>498956</v>
          </cell>
        </row>
        <row r="343">
          <cell r="F343" t="str">
            <v>06.01.01</v>
          </cell>
          <cell r="G343" t="str">
            <v>COMPOSIÇÃO</v>
          </cell>
          <cell r="H343" t="str">
            <v>COMPOSIÇÃO 2</v>
          </cell>
          <cell r="I343" t="str">
            <v>COMPOSIÇÃO 2</v>
          </cell>
          <cell r="J343" t="str">
            <v>MANUTENÇÃO EM GERADOR DE ATÉ 450 KVA</v>
          </cell>
          <cell r="K343" t="e">
            <v>#REF!</v>
          </cell>
          <cell r="L343" t="e">
            <v>#REF!</v>
          </cell>
          <cell r="M343" t="e">
            <v>#REF!</v>
          </cell>
          <cell r="N343" t="e">
            <v>#REF!</v>
          </cell>
          <cell r="O343" t="e">
            <v>#REF!</v>
          </cell>
          <cell r="P343" t="e">
            <v>#REF!</v>
          </cell>
          <cell r="Q343" t="e">
            <v>#REF!</v>
          </cell>
          <cell r="R343" t="e">
            <v>#REF!</v>
          </cell>
          <cell r="S343" t="e">
            <v>#REF!</v>
          </cell>
          <cell r="T343" t="e">
            <v>#REF!</v>
          </cell>
          <cell r="U343" t="e">
            <v>#REF!</v>
          </cell>
          <cell r="V343" t="str">
            <v>UNID.</v>
          </cell>
          <cell r="W343">
            <v>3</v>
          </cell>
          <cell r="Y343" t="str">
            <v>125.812,89</v>
          </cell>
          <cell r="Z343" t="str">
            <v>125.812,89</v>
          </cell>
          <cell r="AA343">
            <v>377438.67</v>
          </cell>
          <cell r="AB343">
            <v>377438.67</v>
          </cell>
        </row>
        <row r="345">
          <cell r="R345" t="str">
            <v>Quantidade</v>
          </cell>
          <cell r="T345" t="str">
            <v>Total</v>
          </cell>
        </row>
        <row r="346">
          <cell r="G346" t="str">
            <v>Gerador 01</v>
          </cell>
          <cell r="R346">
            <v>1</v>
          </cell>
          <cell r="S346" t="str">
            <v>=</v>
          </cell>
          <cell r="T346">
            <v>1</v>
          </cell>
        </row>
        <row r="347">
          <cell r="G347" t="str">
            <v>Gerador 02</v>
          </cell>
          <cell r="R347">
            <v>1</v>
          </cell>
          <cell r="S347" t="str">
            <v>=</v>
          </cell>
          <cell r="T347">
            <v>1</v>
          </cell>
        </row>
        <row r="348">
          <cell r="G348" t="str">
            <v>Gerador 03</v>
          </cell>
          <cell r="R348">
            <v>1</v>
          </cell>
          <cell r="S348" t="str">
            <v>=</v>
          </cell>
          <cell r="T348">
            <v>1</v>
          </cell>
        </row>
        <row r="349">
          <cell r="T349">
            <v>3</v>
          </cell>
        </row>
        <row r="351">
          <cell r="F351" t="str">
            <v>06.01.02</v>
          </cell>
          <cell r="G351" t="str">
            <v>COMPOSIÇÃO</v>
          </cell>
          <cell r="H351" t="str">
            <v>05.105.0114-5</v>
          </cell>
          <cell r="I351" t="str">
            <v>05.105.0114-F</v>
          </cell>
          <cell r="J351" t="str">
            <v xml:space="preserve">SERVIÇOS DE REVISÃO, LIMPEZA E VERIFICAÇÃO EM SUBESTAÇÃO DE ATÉ 1000KVA, COM TRANSFORMADOR A SECO </v>
          </cell>
          <cell r="K351" t="e">
            <v>#REF!</v>
          </cell>
          <cell r="L351" t="e">
            <v>#REF!</v>
          </cell>
          <cell r="M351" t="e">
            <v>#REF!</v>
          </cell>
          <cell r="N351" t="e">
            <v>#REF!</v>
          </cell>
          <cell r="O351" t="e">
            <v>#REF!</v>
          </cell>
          <cell r="P351" t="e">
            <v>#REF!</v>
          </cell>
          <cell r="Q351" t="e">
            <v>#REF!</v>
          </cell>
          <cell r="R351" t="e">
            <v>#REF!</v>
          </cell>
          <cell r="S351" t="e">
            <v>#REF!</v>
          </cell>
          <cell r="T351" t="e">
            <v>#REF!</v>
          </cell>
          <cell r="U351" t="e">
            <v>#REF!</v>
          </cell>
          <cell r="V351" t="str">
            <v>Unid.</v>
          </cell>
          <cell r="W351">
            <v>1</v>
          </cell>
          <cell r="Y351" t="str">
            <v>4704,53</v>
          </cell>
          <cell r="Z351" t="str">
            <v>4704,53</v>
          </cell>
          <cell r="AA351">
            <v>4704.53</v>
          </cell>
          <cell r="AB351">
            <v>4704.53</v>
          </cell>
        </row>
        <row r="353">
          <cell r="T353" t="str">
            <v>Total</v>
          </cell>
        </row>
        <row r="354">
          <cell r="S354" t="str">
            <v>=</v>
          </cell>
          <cell r="T354">
            <v>1</v>
          </cell>
        </row>
        <row r="356">
          <cell r="F356" t="str">
            <v>06.01.03</v>
          </cell>
          <cell r="G356" t="str">
            <v>COMPOSIÇÃO</v>
          </cell>
          <cell r="H356" t="str">
            <v>COMPOSIÇÃO 8</v>
          </cell>
          <cell r="I356" t="str">
            <v>COMPOSIÇÃO 8</v>
          </cell>
          <cell r="J356" t="str">
            <v>Fornecimento de óleo diesel para operação de gerador de energia</v>
          </cell>
          <cell r="K356" t="e">
            <v>#REF!</v>
          </cell>
          <cell r="L356" t="e">
            <v>#REF!</v>
          </cell>
          <cell r="M356" t="e">
            <v>#REF!</v>
          </cell>
          <cell r="N356" t="e">
            <v>#REF!</v>
          </cell>
          <cell r="O356" t="e">
            <v>#REF!</v>
          </cell>
          <cell r="P356" t="e">
            <v>#REF!</v>
          </cell>
          <cell r="Q356" t="e">
            <v>#REF!</v>
          </cell>
          <cell r="R356" t="e">
            <v>#REF!</v>
          </cell>
          <cell r="S356" t="e">
            <v>#REF!</v>
          </cell>
          <cell r="T356" t="e">
            <v>#REF!</v>
          </cell>
          <cell r="U356" t="e">
            <v>#REF!</v>
          </cell>
          <cell r="V356" t="str">
            <v>l</v>
          </cell>
          <cell r="W356">
            <v>14040</v>
          </cell>
          <cell r="Y356" t="str">
            <v>8,32</v>
          </cell>
          <cell r="Z356" t="str">
            <v>8,32</v>
          </cell>
          <cell r="AA356">
            <v>116812.8</v>
          </cell>
          <cell r="AB356">
            <v>116812.8</v>
          </cell>
        </row>
        <row r="358">
          <cell r="T358" t="str">
            <v>Total</v>
          </cell>
        </row>
        <row r="359">
          <cell r="G359" t="str">
            <v>Manutenção diária</v>
          </cell>
          <cell r="L359">
            <v>60</v>
          </cell>
          <cell r="M359" t="str">
            <v>x</v>
          </cell>
          <cell r="N359">
            <v>0.25</v>
          </cell>
          <cell r="O359" t="str">
            <v>x</v>
          </cell>
          <cell r="P359">
            <v>30</v>
          </cell>
          <cell r="Q359" t="str">
            <v>x</v>
          </cell>
          <cell r="R359">
            <v>12</v>
          </cell>
          <cell r="S359" t="str">
            <v>=</v>
          </cell>
          <cell r="T359">
            <v>5400</v>
          </cell>
        </row>
        <row r="360">
          <cell r="G360" t="str">
            <v>Anual</v>
          </cell>
          <cell r="L360">
            <v>60</v>
          </cell>
          <cell r="M360" t="str">
            <v>x</v>
          </cell>
          <cell r="N360">
            <v>12</v>
          </cell>
          <cell r="O360" t="str">
            <v>x</v>
          </cell>
          <cell r="P360">
            <v>1</v>
          </cell>
          <cell r="Q360" t="str">
            <v>x</v>
          </cell>
          <cell r="R360">
            <v>12</v>
          </cell>
          <cell r="S360" t="str">
            <v>=</v>
          </cell>
          <cell r="T360">
            <v>8640</v>
          </cell>
        </row>
        <row r="361">
          <cell r="T361">
            <v>14040</v>
          </cell>
        </row>
        <row r="363">
          <cell r="F363" t="str">
            <v>07</v>
          </cell>
          <cell r="G363" t="str">
            <v>TROCA DOS TUBULHÕES</v>
          </cell>
          <cell r="AA363">
            <v>340051.85</v>
          </cell>
          <cell r="AB363">
            <v>335197.89</v>
          </cell>
        </row>
        <row r="364">
          <cell r="F364" t="str">
            <v>07.01</v>
          </cell>
          <cell r="G364" t="str">
            <v>TROCA DOS TUBULHÕES</v>
          </cell>
          <cell r="AA364">
            <v>340051.85</v>
          </cell>
          <cell r="AB364">
            <v>335197.89</v>
          </cell>
        </row>
        <row r="365">
          <cell r="F365" t="str">
            <v>07.01.01</v>
          </cell>
          <cell r="G365" t="str">
            <v>COMPOSIÇÃO</v>
          </cell>
          <cell r="H365" t="str">
            <v>19.004.0054-5</v>
          </cell>
          <cell r="I365" t="str">
            <v>19.004.0054-F</v>
          </cell>
          <cell r="J365" t="str">
            <v>MOVIMENTAÇÃO E TROCA DE TUBULÕES</v>
          </cell>
          <cell r="K365" t="e">
            <v>#REF!</v>
          </cell>
          <cell r="L365" t="e">
            <v>#REF!</v>
          </cell>
          <cell r="M365" t="e">
            <v>#REF!</v>
          </cell>
          <cell r="N365" t="e">
            <v>#REF!</v>
          </cell>
          <cell r="O365" t="e">
            <v>#REF!</v>
          </cell>
          <cell r="P365" t="e">
            <v>#REF!</v>
          </cell>
          <cell r="Q365" t="e">
            <v>#REF!</v>
          </cell>
          <cell r="R365" t="e">
            <v>#REF!</v>
          </cell>
          <cell r="S365" t="e">
            <v>#REF!</v>
          </cell>
          <cell r="T365" t="e">
            <v>#REF!</v>
          </cell>
          <cell r="U365" t="e">
            <v>#REF!</v>
          </cell>
          <cell r="V365" t="str">
            <v>MÊS</v>
          </cell>
          <cell r="W365">
            <v>4</v>
          </cell>
          <cell r="Y365" t="str">
            <v>33.902,44</v>
          </cell>
          <cell r="Z365" t="str">
            <v>32.688,95</v>
          </cell>
          <cell r="AA365">
            <v>135609.76</v>
          </cell>
          <cell r="AB365">
            <v>130755.8</v>
          </cell>
        </row>
        <row r="367">
          <cell r="T367" t="str">
            <v>Total</v>
          </cell>
        </row>
        <row r="368">
          <cell r="G368" t="str">
            <v>Bomba 02</v>
          </cell>
          <cell r="S368" t="str">
            <v>=</v>
          </cell>
          <cell r="T368">
            <v>1</v>
          </cell>
        </row>
        <row r="369">
          <cell r="G369" t="str">
            <v>Bomba 03</v>
          </cell>
          <cell r="S369" t="str">
            <v>=</v>
          </cell>
          <cell r="T369">
            <v>1</v>
          </cell>
        </row>
        <row r="370">
          <cell r="G370" t="str">
            <v>Bomba 04</v>
          </cell>
          <cell r="S370" t="str">
            <v>=</v>
          </cell>
          <cell r="T370">
            <v>1</v>
          </cell>
        </row>
        <row r="371">
          <cell r="G371" t="str">
            <v>Bomba 05</v>
          </cell>
          <cell r="S371" t="str">
            <v>=</v>
          </cell>
          <cell r="T371">
            <v>1</v>
          </cell>
        </row>
        <row r="372">
          <cell r="T372">
            <v>4</v>
          </cell>
        </row>
        <row r="374">
          <cell r="F374" t="str">
            <v>07.01.02</v>
          </cell>
          <cell r="G374" t="str">
            <v>COMPOSIÇÃO</v>
          </cell>
          <cell r="H374" t="str">
            <v>COMPOSIÇÃO 03</v>
          </cell>
          <cell r="I374" t="str">
            <v>COMPOSIÇÃO 03</v>
          </cell>
          <cell r="J374" t="str">
            <v>KIT DE PARAFUSOS, PORCAS, ARRUELAS E FLANGE. FORNECIMENTO</v>
          </cell>
          <cell r="K374" t="e">
            <v>#REF!</v>
          </cell>
          <cell r="L374" t="e">
            <v>#REF!</v>
          </cell>
          <cell r="M374" t="e">
            <v>#REF!</v>
          </cell>
          <cell r="N374" t="e">
            <v>#REF!</v>
          </cell>
          <cell r="O374" t="e">
            <v>#REF!</v>
          </cell>
          <cell r="P374" t="e">
            <v>#REF!</v>
          </cell>
          <cell r="Q374" t="e">
            <v>#REF!</v>
          </cell>
          <cell r="R374" t="e">
            <v>#REF!</v>
          </cell>
          <cell r="S374" t="e">
            <v>#REF!</v>
          </cell>
          <cell r="T374" t="e">
            <v>#REF!</v>
          </cell>
          <cell r="U374" t="e">
            <v>#REF!</v>
          </cell>
          <cell r="V374" t="str">
            <v>UNID</v>
          </cell>
          <cell r="W374">
            <v>25</v>
          </cell>
          <cell r="Y374">
            <v>129.28</v>
          </cell>
          <cell r="Z374">
            <v>129.28</v>
          </cell>
          <cell r="AA374">
            <v>3232</v>
          </cell>
          <cell r="AB374">
            <v>3232</v>
          </cell>
        </row>
        <row r="376">
          <cell r="T376" t="str">
            <v>Total</v>
          </cell>
        </row>
        <row r="377">
          <cell r="G377" t="str">
            <v>Tubulão 01</v>
          </cell>
          <cell r="S377" t="str">
            <v>=</v>
          </cell>
          <cell r="T377">
            <v>3</v>
          </cell>
        </row>
        <row r="378">
          <cell r="G378" t="str">
            <v>Tubulão 02</v>
          </cell>
          <cell r="S378" t="str">
            <v>=</v>
          </cell>
          <cell r="T378">
            <v>3</v>
          </cell>
        </row>
        <row r="379">
          <cell r="G379" t="str">
            <v>Tubulão 03</v>
          </cell>
          <cell r="S379" t="str">
            <v>=</v>
          </cell>
          <cell r="T379">
            <v>3</v>
          </cell>
        </row>
        <row r="380">
          <cell r="G380" t="str">
            <v>Tubulão 04</v>
          </cell>
          <cell r="S380" t="str">
            <v>=</v>
          </cell>
          <cell r="T380">
            <v>3</v>
          </cell>
        </row>
        <row r="381">
          <cell r="G381" t="str">
            <v>Tubulão 05</v>
          </cell>
          <cell r="S381" t="str">
            <v>=</v>
          </cell>
          <cell r="T381">
            <v>3</v>
          </cell>
        </row>
        <row r="382">
          <cell r="G382" t="str">
            <v>Tubulão de Saída</v>
          </cell>
          <cell r="S382" t="str">
            <v>=</v>
          </cell>
          <cell r="T382">
            <v>10</v>
          </cell>
        </row>
        <row r="383">
          <cell r="T383">
            <v>25</v>
          </cell>
        </row>
        <row r="385">
          <cell r="F385" t="str">
            <v>07.01.03</v>
          </cell>
          <cell r="G385" t="str">
            <v>COMPOSIÇÃO</v>
          </cell>
          <cell r="H385" t="str">
            <v>COMPOSIÇÃO 04</v>
          </cell>
          <cell r="I385" t="str">
            <v>COMPOSIÇÃO 04</v>
          </cell>
          <cell r="J385" t="str">
            <v>TUBULÃO DE AÇO AWWA C200, DN 1200 X 8,00 X 6000 MM. FORNECIMENTO E MONTAGEM</v>
          </cell>
          <cell r="K385" t="e">
            <v>#REF!</v>
          </cell>
          <cell r="L385" t="e">
            <v>#REF!</v>
          </cell>
          <cell r="M385" t="e">
            <v>#REF!</v>
          </cell>
          <cell r="N385" t="e">
            <v>#REF!</v>
          </cell>
          <cell r="O385" t="e">
            <v>#REF!</v>
          </cell>
          <cell r="P385" t="e">
            <v>#REF!</v>
          </cell>
          <cell r="Q385" t="e">
            <v>#REF!</v>
          </cell>
          <cell r="R385" t="e">
            <v>#REF!</v>
          </cell>
          <cell r="S385" t="e">
            <v>#REF!</v>
          </cell>
          <cell r="T385" t="e">
            <v>#REF!</v>
          </cell>
          <cell r="U385" t="e">
            <v>#REF!</v>
          </cell>
          <cell r="V385" t="str">
            <v>UNID</v>
          </cell>
          <cell r="W385">
            <v>3</v>
          </cell>
          <cell r="Y385" t="str">
            <v>67.070,03</v>
          </cell>
          <cell r="Z385" t="str">
            <v>67.070,03</v>
          </cell>
          <cell r="AA385">
            <v>201210.09</v>
          </cell>
          <cell r="AB385">
            <v>201210.09</v>
          </cell>
        </row>
        <row r="387">
          <cell r="T387" t="str">
            <v>Total</v>
          </cell>
        </row>
        <row r="388">
          <cell r="G388" t="str">
            <v>Tubulão 01</v>
          </cell>
          <cell r="S388" t="str">
            <v>=</v>
          </cell>
          <cell r="T388">
            <v>1</v>
          </cell>
        </row>
        <row r="389">
          <cell r="G389" t="str">
            <v>Tubulão 02</v>
          </cell>
          <cell r="S389" t="str">
            <v>=</v>
          </cell>
          <cell r="T389">
            <v>1</v>
          </cell>
        </row>
        <row r="390">
          <cell r="G390" t="str">
            <v>Tubulão 03</v>
          </cell>
          <cell r="S390" t="str">
            <v>=</v>
          </cell>
          <cell r="T390">
            <v>1</v>
          </cell>
        </row>
        <row r="391">
          <cell r="T391">
            <v>3</v>
          </cell>
        </row>
        <row r="393">
          <cell r="F393" t="str">
            <v>08</v>
          </cell>
          <cell r="G393" t="str">
            <v>REFORMA DA ESTAÇÃO DE BOMBEAMENTO</v>
          </cell>
          <cell r="AA393">
            <v>463090.37999999995</v>
          </cell>
          <cell r="AB393">
            <v>450709.1</v>
          </cell>
        </row>
        <row r="394">
          <cell r="F394" t="str">
            <v>08.01</v>
          </cell>
          <cell r="G394" t="str">
            <v>REFORMA DA ESTAÇÃO DE BOMBEAMENTO</v>
          </cell>
          <cell r="AA394">
            <v>59857.460000000006</v>
          </cell>
          <cell r="AB394">
            <v>57654.35</v>
          </cell>
        </row>
        <row r="395">
          <cell r="F395" t="str">
            <v>08.01.01</v>
          </cell>
          <cell r="G395" t="str">
            <v>EMOP</v>
          </cell>
          <cell r="H395" t="str">
            <v>11.016.0003-0</v>
          </cell>
          <cell r="I395" t="str">
            <v>11.016.0003-A</v>
          </cell>
          <cell r="J395" t="str">
            <v>ESTRUTURA METALICA PARA COBERTURA DE GALPAO EM ARCO OU EM DUAS OU MAIS AGUAS,COM TRELICAS,TERCAS,TIRANTES,ETC,SOBRE APOIOS(EXCLUSIVE ESTES)PARA CARGA DE COBERTURA DE FIBROCIMENTO OU METALICA,VAOS ATE 15M,CONSIDERANDO AS PERDAS E UMA DEMAO DE PINTURA ANTIOXIDO,EXCLUSIVE COBERTURA E ACESSORIOS.FORNECIMENTO E MONTAGEM</v>
          </cell>
          <cell r="K395" t="e">
            <v>#REF!</v>
          </cell>
          <cell r="L395" t="e">
            <v>#REF!</v>
          </cell>
          <cell r="M395" t="e">
            <v>#REF!</v>
          </cell>
          <cell r="N395" t="e">
            <v>#REF!</v>
          </cell>
          <cell r="O395" t="e">
            <v>#REF!</v>
          </cell>
          <cell r="P395" t="e">
            <v>#REF!</v>
          </cell>
          <cell r="Q395" t="e">
            <v>#REF!</v>
          </cell>
          <cell r="R395" t="e">
            <v>#REF!</v>
          </cell>
          <cell r="S395" t="e">
            <v>#REF!</v>
          </cell>
          <cell r="T395" t="e">
            <v>#REF!</v>
          </cell>
          <cell r="U395" t="e">
            <v>#REF!</v>
          </cell>
          <cell r="V395" t="str">
            <v>M2</v>
          </cell>
          <cell r="W395">
            <v>169</v>
          </cell>
          <cell r="Y395">
            <v>270.14</v>
          </cell>
          <cell r="Z395">
            <v>259.13</v>
          </cell>
          <cell r="AA395">
            <v>45653.66</v>
          </cell>
          <cell r="AB395">
            <v>43792.97</v>
          </cell>
        </row>
        <row r="397">
          <cell r="P397" t="str">
            <v>Comprimento</v>
          </cell>
          <cell r="R397" t="str">
            <v>Largura</v>
          </cell>
          <cell r="T397" t="str">
            <v>Total</v>
          </cell>
        </row>
        <row r="398">
          <cell r="P398">
            <v>13</v>
          </cell>
          <cell r="Q398" t="str">
            <v>x</v>
          </cell>
          <cell r="R398">
            <v>13</v>
          </cell>
          <cell r="S398" t="str">
            <v>=</v>
          </cell>
          <cell r="T398">
            <v>169</v>
          </cell>
        </row>
        <row r="400">
          <cell r="F400" t="str">
            <v>08.01.02</v>
          </cell>
          <cell r="G400" t="str">
            <v>EMOP</v>
          </cell>
          <cell r="H400" t="str">
            <v>16.005.0001-0</v>
          </cell>
          <cell r="I400" t="str">
            <v>16.005.0001-A</v>
          </cell>
          <cell r="J400" t="str">
            <v>COBERTURA EM TELHAS ONDULADAS DE GALVALUME,COM ESPESSURA APROXIMADA DE 0,5MM,SOBREPOSICAO LATERAL DE UMA ONDA E LONGITUDINAL DE 0,20M,FIXACAO COM PARAFUSOS OU HASTES DE ALUMINIO,5/16"X250MM COM ROSCA,EXCLUSIVE MADEIRAMENTO E CUMEEIRA.MEDIDA PELA AREA REAL DE COBERTURA.FORNECIMENTO E COLOCACAO</v>
          </cell>
          <cell r="K400" t="e">
            <v>#REF!</v>
          </cell>
          <cell r="L400" t="e">
            <v>#REF!</v>
          </cell>
          <cell r="M400" t="e">
            <v>#REF!</v>
          </cell>
          <cell r="N400" t="e">
            <v>#REF!</v>
          </cell>
          <cell r="O400" t="e">
            <v>#REF!</v>
          </cell>
          <cell r="P400" t="e">
            <v>#REF!</v>
          </cell>
          <cell r="Q400" t="e">
            <v>#REF!</v>
          </cell>
          <cell r="R400" t="e">
            <v>#REF!</v>
          </cell>
          <cell r="S400" t="e">
            <v>#REF!</v>
          </cell>
          <cell r="T400" t="e">
            <v>#REF!</v>
          </cell>
          <cell r="U400" t="e">
            <v>#REF!</v>
          </cell>
          <cell r="V400" t="str">
            <v>M2</v>
          </cell>
          <cell r="W400">
            <v>169</v>
          </cell>
          <cell r="Y400">
            <v>77.31</v>
          </cell>
          <cell r="Z400">
            <v>75.41</v>
          </cell>
          <cell r="AA400">
            <v>13065.39</v>
          </cell>
          <cell r="AB400">
            <v>12744.29</v>
          </cell>
        </row>
        <row r="402">
          <cell r="T402" t="str">
            <v>Total</v>
          </cell>
        </row>
        <row r="403">
          <cell r="S403" t="str">
            <v>=</v>
          </cell>
          <cell r="T403">
            <v>169</v>
          </cell>
        </row>
        <row r="405">
          <cell r="F405" t="str">
            <v>08.01.03</v>
          </cell>
          <cell r="G405" t="str">
            <v>EMOP</v>
          </cell>
          <cell r="H405" t="str">
            <v>16.005.0005-0</v>
          </cell>
          <cell r="I405" t="str">
            <v>16.005.0005-A</v>
          </cell>
          <cell r="J405" t="str">
            <v>CUMEEIRA DE GALVALUME,COM ESPESSURA APROXIMADA DE 0,5MM,0,30M DE ABA PARA CADA LADO,PARA TELHAS ONDULADAS.FORNECIMENTO E COLOCACAO</v>
          </cell>
          <cell r="K405" t="e">
            <v>#REF!</v>
          </cell>
          <cell r="L405" t="e">
            <v>#REF!</v>
          </cell>
          <cell r="M405" t="e">
            <v>#REF!</v>
          </cell>
          <cell r="N405" t="e">
            <v>#REF!</v>
          </cell>
          <cell r="O405" t="e">
            <v>#REF!</v>
          </cell>
          <cell r="P405" t="e">
            <v>#REF!</v>
          </cell>
          <cell r="Q405" t="e">
            <v>#REF!</v>
          </cell>
          <cell r="R405" t="e">
            <v>#REF!</v>
          </cell>
          <cell r="S405" t="e">
            <v>#REF!</v>
          </cell>
          <cell r="T405" t="e">
            <v>#REF!</v>
          </cell>
          <cell r="U405" t="e">
            <v>#REF!</v>
          </cell>
          <cell r="V405" t="str">
            <v>M</v>
          </cell>
          <cell r="W405">
            <v>13</v>
          </cell>
          <cell r="Y405">
            <v>87.57</v>
          </cell>
          <cell r="Z405">
            <v>85.93</v>
          </cell>
          <cell r="AA405">
            <v>1138.4100000000001</v>
          </cell>
          <cell r="AB405">
            <v>1117.0899999999999</v>
          </cell>
        </row>
        <row r="407">
          <cell r="R407" t="str">
            <v xml:space="preserve">Extensão </v>
          </cell>
          <cell r="T407" t="str">
            <v>Total</v>
          </cell>
        </row>
        <row r="408">
          <cell r="R408">
            <v>13</v>
          </cell>
          <cell r="S408" t="str">
            <v>=</v>
          </cell>
          <cell r="T408">
            <v>13</v>
          </cell>
        </row>
        <row r="410">
          <cell r="F410" t="str">
            <v>08.02</v>
          </cell>
          <cell r="G410" t="str">
            <v>REFORMA DA CASA DE COMANDOS</v>
          </cell>
          <cell r="AA410">
            <v>117656.74</v>
          </cell>
          <cell r="AB410">
            <v>111993.47000000002</v>
          </cell>
        </row>
        <row r="411">
          <cell r="F411" t="str">
            <v>08.02.01</v>
          </cell>
          <cell r="G411" t="str">
            <v>EMOP</v>
          </cell>
          <cell r="H411" t="str">
            <v>17.018.0250-0</v>
          </cell>
          <cell r="I411" t="str">
            <v>17.018.0250-A</v>
          </cell>
          <cell r="J411" t="str">
            <v>PINTURA COM TINTA LATEX SEMIBRILHANTE OU FOSCA,CLASSIFICACAO PREMIUM OU STANDARD,CONFORME ABNT NBR 15079,PARA INTERIOR OU EXTERIOR,SISTEMA TINTOMETRICO,INCLUSIVE LIXAMENTO,UMA DEMAO DE SELADOR ACRILICO E DUAS DEMAOS DE ACABAMENTO</v>
          </cell>
          <cell r="K411" t="e">
            <v>#REF!</v>
          </cell>
          <cell r="L411" t="e">
            <v>#REF!</v>
          </cell>
          <cell r="M411" t="e">
            <v>#REF!</v>
          </cell>
          <cell r="N411" t="e">
            <v>#REF!</v>
          </cell>
          <cell r="O411" t="e">
            <v>#REF!</v>
          </cell>
          <cell r="P411" t="e">
            <v>#REF!</v>
          </cell>
          <cell r="Q411" t="e">
            <v>#REF!</v>
          </cell>
          <cell r="R411" t="e">
            <v>#REF!</v>
          </cell>
          <cell r="S411" t="e">
            <v>#REF!</v>
          </cell>
          <cell r="T411" t="e">
            <v>#REF!</v>
          </cell>
          <cell r="U411" t="e">
            <v>#REF!</v>
          </cell>
          <cell r="V411" t="str">
            <v>M2</v>
          </cell>
          <cell r="W411">
            <v>240.69</v>
          </cell>
          <cell r="Y411">
            <v>19.100000000000001</v>
          </cell>
          <cell r="Z411">
            <v>17.34</v>
          </cell>
          <cell r="AA411">
            <v>4597.17</v>
          </cell>
          <cell r="AB411">
            <v>4173.5600000000004</v>
          </cell>
        </row>
        <row r="413">
          <cell r="L413" t="str">
            <v>Lados</v>
          </cell>
          <cell r="N413" t="str">
            <v>Comprimento</v>
          </cell>
          <cell r="P413" t="str">
            <v>Altura</v>
          </cell>
          <cell r="R413" t="str">
            <v>Alvenaria</v>
          </cell>
          <cell r="T413" t="str">
            <v>Total</v>
          </cell>
        </row>
        <row r="414">
          <cell r="G414" t="str">
            <v>Pintura superfície interna e externa</v>
          </cell>
          <cell r="L414">
            <v>2</v>
          </cell>
          <cell r="M414" t="str">
            <v>x</v>
          </cell>
          <cell r="N414">
            <v>41.400000000000006</v>
          </cell>
          <cell r="O414" t="str">
            <v>x</v>
          </cell>
          <cell r="P414">
            <v>3</v>
          </cell>
          <cell r="Q414" t="str">
            <v>-</v>
          </cell>
          <cell r="R414">
            <v>7.7099999999999991</v>
          </cell>
          <cell r="S414" t="str">
            <v>=</v>
          </cell>
          <cell r="T414">
            <v>240.69</v>
          </cell>
        </row>
        <row r="416">
          <cell r="F416" t="str">
            <v>08.02.02</v>
          </cell>
          <cell r="G416" t="str">
            <v>EMOP</v>
          </cell>
          <cell r="H416" t="str">
            <v>13.301.0080-1</v>
          </cell>
          <cell r="I416" t="str">
            <v>13.301.0080-B</v>
          </cell>
          <cell r="J416" t="str">
            <v>PISO CIMENTADO,COM 1,5CM DE ESPESSURA,COM ARGAMASSA DE CIMENTO E AREIA,NO TRACO 1:3,ALISADO A COLHER, SOBRE BASE EXISTENTE</v>
          </cell>
          <cell r="K416" t="e">
            <v>#REF!</v>
          </cell>
          <cell r="L416" t="e">
            <v>#REF!</v>
          </cell>
          <cell r="M416" t="e">
            <v>#REF!</v>
          </cell>
          <cell r="N416" t="e">
            <v>#REF!</v>
          </cell>
          <cell r="O416" t="e">
            <v>#REF!</v>
          </cell>
          <cell r="P416" t="e">
            <v>#REF!</v>
          </cell>
          <cell r="Q416" t="e">
            <v>#REF!</v>
          </cell>
          <cell r="R416" t="e">
            <v>#REF!</v>
          </cell>
          <cell r="S416" t="e">
            <v>#REF!</v>
          </cell>
          <cell r="T416" t="e">
            <v>#REF!</v>
          </cell>
          <cell r="U416" t="e">
            <v>#REF!</v>
          </cell>
          <cell r="V416" t="str">
            <v>M2</v>
          </cell>
          <cell r="W416">
            <v>59.4</v>
          </cell>
          <cell r="Y416">
            <v>44.34</v>
          </cell>
          <cell r="Z416">
            <v>39.229999999999997</v>
          </cell>
          <cell r="AA416">
            <v>2633.79</v>
          </cell>
          <cell r="AB416">
            <v>2330.2600000000002</v>
          </cell>
        </row>
        <row r="418">
          <cell r="P418" t="str">
            <v>Comprimento</v>
          </cell>
          <cell r="R418" t="str">
            <v>Largura</v>
          </cell>
          <cell r="T418" t="str">
            <v>Total</v>
          </cell>
        </row>
        <row r="419">
          <cell r="G419" t="str">
            <v>Revestimento de piso da casa de comando</v>
          </cell>
          <cell r="P419">
            <v>9</v>
          </cell>
          <cell r="Q419" t="str">
            <v>x</v>
          </cell>
          <cell r="R419">
            <v>6.6</v>
          </cell>
          <cell r="S419" t="str">
            <v>=</v>
          </cell>
          <cell r="T419">
            <v>59.4</v>
          </cell>
        </row>
        <row r="421">
          <cell r="F421" t="str">
            <v>08.02.03</v>
          </cell>
          <cell r="G421" t="str">
            <v>EMOP</v>
          </cell>
          <cell r="H421" t="str">
            <v>05.035.0009-0</v>
          </cell>
          <cell r="I421" t="str">
            <v>05.035.0009-A</v>
          </cell>
          <cell r="J421" t="str">
            <v>CERCA CONSTRUIDA COM MOURAO DE PONTA INCLINADA,ALTURA UTIL DE 2,50M E 0,70M CRAVADO NO SOLO COM CONCRETO FCK=15MPA,ESPACADOS DE 3,00M,FECHAMENTO COM TELA DE ARAME,MALHA 8X8CM,# 10,FIXADA COM ARAME GALVANIZADO Nº 6 E 3 (TRES) FIOS DE ARAME FARPADO NA PARTE SUPERIOR,INCLUSIVE MURETA DE CONCRETO CICLOPICO E TODOS OS MATERIAIS.FORNECIMENTO E COLOCACAO</v>
          </cell>
          <cell r="K421" t="e">
            <v>#REF!</v>
          </cell>
          <cell r="L421" t="e">
            <v>#REF!</v>
          </cell>
          <cell r="M421" t="e">
            <v>#REF!</v>
          </cell>
          <cell r="N421" t="e">
            <v>#REF!</v>
          </cell>
          <cell r="O421" t="e">
            <v>#REF!</v>
          </cell>
          <cell r="P421" t="e">
            <v>#REF!</v>
          </cell>
          <cell r="Q421" t="e">
            <v>#REF!</v>
          </cell>
          <cell r="R421" t="e">
            <v>#REF!</v>
          </cell>
          <cell r="S421" t="e">
            <v>#REF!</v>
          </cell>
          <cell r="T421" t="e">
            <v>#REF!</v>
          </cell>
          <cell r="U421" t="e">
            <v>#REF!</v>
          </cell>
          <cell r="V421" t="str">
            <v>M</v>
          </cell>
          <cell r="W421">
            <v>300</v>
          </cell>
          <cell r="Y421">
            <v>283.58</v>
          </cell>
          <cell r="Z421">
            <v>274.24</v>
          </cell>
          <cell r="AA421">
            <v>85074</v>
          </cell>
          <cell r="AB421">
            <v>82272</v>
          </cell>
        </row>
        <row r="423">
          <cell r="R423" t="str">
            <v>Comprimento</v>
          </cell>
          <cell r="T423" t="str">
            <v>Total</v>
          </cell>
        </row>
        <row r="424">
          <cell r="G424" t="str">
            <v>Cerca delimitadora da estação de bombeamento</v>
          </cell>
          <cell r="R424">
            <v>300</v>
          </cell>
          <cell r="S424" t="str">
            <v>=</v>
          </cell>
          <cell r="T424">
            <v>300</v>
          </cell>
        </row>
        <row r="426">
          <cell r="F426" t="str">
            <v>08.02.04</v>
          </cell>
          <cell r="G426" t="str">
            <v>EMOP</v>
          </cell>
          <cell r="H426" t="str">
            <v>14.002.0072-0</v>
          </cell>
          <cell r="I426" t="str">
            <v>14.002.0072-A</v>
          </cell>
          <cell r="J426" t="str">
            <v>PORTAO DE CHAPA DE FERRO COM ESTRUTURA DE BARRAS DE 1.1/4"X5/16",REVESTIDA COM CANTONEIRA DE 3/4"X1/8" E CHAPA GALVANIZADA Nº16,COM GUARNICAO DE CANTONEIRAS DE 1.1/4"X3/16" COM DOBRADICAS TIPO GONZO,EXCLUSIVE FECHADURA.FORNECIMENTO E COLOCACAO</v>
          </cell>
          <cell r="K426" t="e">
            <v>#REF!</v>
          </cell>
          <cell r="L426" t="e">
            <v>#REF!</v>
          </cell>
          <cell r="M426" t="e">
            <v>#REF!</v>
          </cell>
          <cell r="N426" t="e">
            <v>#REF!</v>
          </cell>
          <cell r="O426" t="e">
            <v>#REF!</v>
          </cell>
          <cell r="P426" t="e">
            <v>#REF!</v>
          </cell>
          <cell r="Q426" t="e">
            <v>#REF!</v>
          </cell>
          <cell r="R426" t="e">
            <v>#REF!</v>
          </cell>
          <cell r="S426" t="e">
            <v>#REF!</v>
          </cell>
          <cell r="T426" t="e">
            <v>#REF!</v>
          </cell>
          <cell r="U426" t="e">
            <v>#REF!</v>
          </cell>
          <cell r="V426" t="str">
            <v>M2</v>
          </cell>
          <cell r="W426">
            <v>10</v>
          </cell>
          <cell r="Y426">
            <v>1869.23</v>
          </cell>
          <cell r="Z426">
            <v>1684.08</v>
          </cell>
          <cell r="AA426">
            <v>18692.3</v>
          </cell>
          <cell r="AB426">
            <v>16840.8</v>
          </cell>
        </row>
        <row r="428">
          <cell r="P428" t="str">
            <v>Comprimento</v>
          </cell>
          <cell r="R428" t="str">
            <v>Altura</v>
          </cell>
          <cell r="T428" t="str">
            <v>Total</v>
          </cell>
        </row>
        <row r="429">
          <cell r="G429" t="str">
            <v>Portão de acesso da Estação</v>
          </cell>
          <cell r="P429">
            <v>4</v>
          </cell>
          <cell r="Q429" t="str">
            <v>x</v>
          </cell>
          <cell r="R429">
            <v>2.5</v>
          </cell>
          <cell r="S429" t="str">
            <v>=</v>
          </cell>
          <cell r="T429">
            <v>10</v>
          </cell>
        </row>
        <row r="431">
          <cell r="F431" t="str">
            <v>08.02.05</v>
          </cell>
          <cell r="G431" t="str">
            <v>EMOP</v>
          </cell>
          <cell r="H431" t="str">
            <v>15.015.0025-0</v>
          </cell>
          <cell r="I431" t="str">
            <v>15.015.0025-A</v>
          </cell>
          <cell r="J431" t="str">
            <v>INSTALACAO DE PONTO DE LUZ,EMBUTIDO NA LAJE,EQUIVALENTE A 2VARAS DE ELETRODUTO DE PVC RIGIDO DE 1/2",12,00M DE FIO 2,5MM2,CAIXAS,CONEXOES,LUVAS,CURVA E INTERRUPTOR DE EMBUTIR COMPLACA FOSFORESCENTE,INCLUSIVE ABERTURA E FECHAMENTO DE RASGOEM ALVENARIA</v>
          </cell>
          <cell r="K431" t="e">
            <v>#REF!</v>
          </cell>
          <cell r="L431" t="e">
            <v>#REF!</v>
          </cell>
          <cell r="M431" t="e">
            <v>#REF!</v>
          </cell>
          <cell r="N431" t="e">
            <v>#REF!</v>
          </cell>
          <cell r="O431" t="e">
            <v>#REF!</v>
          </cell>
          <cell r="P431" t="e">
            <v>#REF!</v>
          </cell>
          <cell r="Q431" t="e">
            <v>#REF!</v>
          </cell>
          <cell r="R431" t="e">
            <v>#REF!</v>
          </cell>
          <cell r="S431" t="e">
            <v>#REF!</v>
          </cell>
          <cell r="T431" t="e">
            <v>#REF!</v>
          </cell>
          <cell r="U431" t="e">
            <v>#REF!</v>
          </cell>
          <cell r="V431" t="str">
            <v>UN</v>
          </cell>
          <cell r="W431">
            <v>4</v>
          </cell>
          <cell r="Y431">
            <v>288.13</v>
          </cell>
          <cell r="Z431">
            <v>256.36</v>
          </cell>
          <cell r="AA431">
            <v>1152.52</v>
          </cell>
          <cell r="AB431">
            <v>1025.44</v>
          </cell>
        </row>
        <row r="433">
          <cell r="R433" t="str">
            <v>Quantidade de Instalação</v>
          </cell>
          <cell r="T433" t="str">
            <v>Total</v>
          </cell>
        </row>
        <row r="434">
          <cell r="G434" t="str">
            <v>Instalação de ponto de luz</v>
          </cell>
          <cell r="R434">
            <v>4</v>
          </cell>
          <cell r="S434" t="str">
            <v>=</v>
          </cell>
          <cell r="T434">
            <v>4</v>
          </cell>
        </row>
        <row r="436">
          <cell r="F436" t="str">
            <v>08.02.06</v>
          </cell>
          <cell r="G436" t="str">
            <v>EMOP</v>
          </cell>
          <cell r="H436" t="str">
            <v>18.027.0516-0</v>
          </cell>
          <cell r="I436" t="str">
            <v>18.027.0516-A</v>
          </cell>
          <cell r="J436" t="str">
            <v>LUMINARIA LED TUBULAR DE EMBUTIR, 2X18W (INCLUSIVE LAMPADAS),CORPO EM CHAPA DE ACO TRATADA E PINTURA ELETROSTATICA BRANCA, REFLETOR EM ALUMINIO DE ALTO BRILHO, SEM REATOR. FORNECIMENTO E COLOCACAO</v>
          </cell>
          <cell r="K436" t="e">
            <v>#REF!</v>
          </cell>
          <cell r="L436" t="e">
            <v>#REF!</v>
          </cell>
          <cell r="M436" t="e">
            <v>#REF!</v>
          </cell>
          <cell r="N436" t="e">
            <v>#REF!</v>
          </cell>
          <cell r="O436" t="e">
            <v>#REF!</v>
          </cell>
          <cell r="P436" t="e">
            <v>#REF!</v>
          </cell>
          <cell r="Q436" t="e">
            <v>#REF!</v>
          </cell>
          <cell r="R436" t="e">
            <v>#REF!</v>
          </cell>
          <cell r="S436" t="e">
            <v>#REF!</v>
          </cell>
          <cell r="T436" t="e">
            <v>#REF!</v>
          </cell>
          <cell r="U436" t="e">
            <v>#REF!</v>
          </cell>
          <cell r="V436" t="str">
            <v>UN</v>
          </cell>
          <cell r="W436">
            <v>8</v>
          </cell>
          <cell r="Y436">
            <v>190.97</v>
          </cell>
          <cell r="Z436">
            <v>184</v>
          </cell>
          <cell r="AA436">
            <v>1527.76</v>
          </cell>
          <cell r="AB436">
            <v>1472</v>
          </cell>
        </row>
        <row r="438">
          <cell r="R438" t="str">
            <v>Quantidade de Instalação</v>
          </cell>
          <cell r="T438" t="str">
            <v>Total</v>
          </cell>
        </row>
        <row r="439">
          <cell r="G439" t="str">
            <v>Colocação de Lâmpadas</v>
          </cell>
          <cell r="R439">
            <v>8</v>
          </cell>
          <cell r="S439" t="str">
            <v>=</v>
          </cell>
          <cell r="T439">
            <v>8</v>
          </cell>
        </row>
        <row r="441">
          <cell r="F441" t="str">
            <v>08.02.07</v>
          </cell>
          <cell r="G441" t="str">
            <v>EMOP</v>
          </cell>
          <cell r="H441" t="str">
            <v>13.196.0090-0</v>
          </cell>
          <cell r="I441" t="str">
            <v>13.196.0090-A</v>
          </cell>
          <cell r="J441" t="str">
            <v>FORRO ESTRUTURADO MONOLITICO C/PLACA GESSO ACARTONADO,TIPO RF(RESISTENTE A FOGO),APLICADO SIST.DRYWALL,LARG.1200MM,ESP.12,5MM,C/TRAT.JUNTAS P/UNIFORMIZACAO DA SUPERFICIE,SENDO APARAFUSADA EM ESTRUT.DE ACO GALV.,SUSPENSA POR MEIO DE PENDURAIIS FIXADOS EM ESTRUTURA SUPERIOR,COM O PERIMETRO EXECUTADOCOM CANTONEIRAS DE ACO GALVANIZADO.FORNECIMENTO E COLOCACAO.</v>
          </cell>
          <cell r="K441" t="e">
            <v>#REF!</v>
          </cell>
          <cell r="L441" t="e">
            <v>#REF!</v>
          </cell>
          <cell r="M441" t="e">
            <v>#REF!</v>
          </cell>
          <cell r="N441" t="e">
            <v>#REF!</v>
          </cell>
          <cell r="O441" t="e">
            <v>#REF!</v>
          </cell>
          <cell r="P441" t="e">
            <v>#REF!</v>
          </cell>
          <cell r="Q441" t="e">
            <v>#REF!</v>
          </cell>
          <cell r="R441" t="e">
            <v>#REF!</v>
          </cell>
          <cell r="S441" t="e">
            <v>#REF!</v>
          </cell>
          <cell r="T441" t="e">
            <v>#REF!</v>
          </cell>
          <cell r="U441" t="e">
            <v>#REF!</v>
          </cell>
          <cell r="V441" t="str">
            <v>M2</v>
          </cell>
          <cell r="W441">
            <v>59.4</v>
          </cell>
          <cell r="Y441">
            <v>66.989999999999995</v>
          </cell>
          <cell r="Z441">
            <v>65.31</v>
          </cell>
          <cell r="AA441">
            <v>3979.2</v>
          </cell>
          <cell r="AB441">
            <v>3879.41</v>
          </cell>
        </row>
        <row r="443">
          <cell r="P443" t="str">
            <v>Comprimento</v>
          </cell>
          <cell r="R443" t="str">
            <v>Largura</v>
          </cell>
          <cell r="T443" t="str">
            <v>Total</v>
          </cell>
        </row>
        <row r="444">
          <cell r="P444">
            <v>9</v>
          </cell>
          <cell r="Q444" t="str">
            <v>x</v>
          </cell>
          <cell r="R444">
            <v>6.6</v>
          </cell>
          <cell r="S444" t="str">
            <v>=</v>
          </cell>
          <cell r="T444">
            <v>59.4</v>
          </cell>
        </row>
        <row r="446">
          <cell r="F446" t="str">
            <v>08.03</v>
          </cell>
          <cell r="G446" t="str">
            <v>CONSTRUÇÃO SALA/VIGIA</v>
          </cell>
          <cell r="AA446">
            <v>42431.3</v>
          </cell>
          <cell r="AB446">
            <v>40644.519999999997</v>
          </cell>
        </row>
        <row r="447">
          <cell r="F447" t="str">
            <v>08.03.01</v>
          </cell>
          <cell r="G447" t="str">
            <v>EMOP</v>
          </cell>
          <cell r="H447" t="str">
            <v>03.001.0080-1</v>
          </cell>
          <cell r="I447" t="str">
            <v>03.001.0080-B</v>
          </cell>
          <cell r="J447" t="str">
            <v>ESCAVACAO MANUAL EM MATERIAL DE 1ªCATEGORIA,A CEU ABERTO,ATE 0,50M DE PROFUNDIDADE COM REMOCAO ATE 1 DAM</v>
          </cell>
          <cell r="K447" t="e">
            <v>#REF!</v>
          </cell>
          <cell r="L447" t="e">
            <v>#REF!</v>
          </cell>
          <cell r="M447" t="e">
            <v>#REF!</v>
          </cell>
          <cell r="N447" t="e">
            <v>#REF!</v>
          </cell>
          <cell r="O447" t="e">
            <v>#REF!</v>
          </cell>
          <cell r="P447" t="e">
            <v>#REF!</v>
          </cell>
          <cell r="Q447" t="e">
            <v>#REF!</v>
          </cell>
          <cell r="R447" t="e">
            <v>#REF!</v>
          </cell>
          <cell r="S447" t="e">
            <v>#REF!</v>
          </cell>
          <cell r="T447" t="e">
            <v>#REF!</v>
          </cell>
          <cell r="U447" t="e">
            <v>#REF!</v>
          </cell>
          <cell r="V447" t="str">
            <v>M3</v>
          </cell>
          <cell r="W447">
            <v>6.4</v>
          </cell>
          <cell r="Y447">
            <v>47.78</v>
          </cell>
          <cell r="Z447">
            <v>41.4</v>
          </cell>
          <cell r="AA447">
            <v>305.79000000000002</v>
          </cell>
          <cell r="AB447">
            <v>264.95999999999998</v>
          </cell>
        </row>
        <row r="449">
          <cell r="N449" t="str">
            <v>Comprimento</v>
          </cell>
          <cell r="P449" t="str">
            <v>Largura</v>
          </cell>
          <cell r="R449" t="str">
            <v>Profundidade</v>
          </cell>
          <cell r="T449" t="str">
            <v>Total</v>
          </cell>
        </row>
        <row r="450">
          <cell r="G450" t="str">
            <v>Escavação do Radier</v>
          </cell>
          <cell r="N450">
            <v>4</v>
          </cell>
          <cell r="O450" t="str">
            <v>x</v>
          </cell>
          <cell r="P450">
            <v>4</v>
          </cell>
          <cell r="Q450" t="str">
            <v>x</v>
          </cell>
          <cell r="R450">
            <v>0.4</v>
          </cell>
          <cell r="S450" t="str">
            <v>=</v>
          </cell>
          <cell r="T450">
            <v>6.4</v>
          </cell>
        </row>
        <row r="452">
          <cell r="F452" t="str">
            <v>08.03.02</v>
          </cell>
          <cell r="G452" t="str">
            <v>EMOP</v>
          </cell>
          <cell r="H452" t="str">
            <v>11.003.0001-1</v>
          </cell>
          <cell r="I452" t="str">
            <v>11.003.0001-B</v>
          </cell>
          <cell r="J452" t="str">
            <v>CONCRETO DOSADO RACIONALMENTE PARA UMA RESISTENCIA CARACTERISTICA A COMPRESSAO DE 10MPA,INCLUSIVE MATERIAIS,TRANSPORTE,PREPARO COM BETONEIRA,LANCAMENTO E ADENSAMENTO</v>
          </cell>
          <cell r="K452" t="e">
            <v>#REF!</v>
          </cell>
          <cell r="L452" t="e">
            <v>#REF!</v>
          </cell>
          <cell r="M452" t="e">
            <v>#REF!</v>
          </cell>
          <cell r="N452" t="e">
            <v>#REF!</v>
          </cell>
          <cell r="O452" t="e">
            <v>#REF!</v>
          </cell>
          <cell r="P452" t="e">
            <v>#REF!</v>
          </cell>
          <cell r="Q452" t="e">
            <v>#REF!</v>
          </cell>
          <cell r="R452" t="e">
            <v>#REF!</v>
          </cell>
          <cell r="S452" t="e">
            <v>#REF!</v>
          </cell>
          <cell r="T452" t="e">
            <v>#REF!</v>
          </cell>
          <cell r="U452" t="e">
            <v>#REF!</v>
          </cell>
          <cell r="V452" t="str">
            <v>M3</v>
          </cell>
          <cell r="W452">
            <v>1.6</v>
          </cell>
          <cell r="Y452">
            <v>590.19000000000005</v>
          </cell>
          <cell r="Z452">
            <v>560.25</v>
          </cell>
          <cell r="AA452">
            <v>944.3</v>
          </cell>
          <cell r="AB452">
            <v>896.4</v>
          </cell>
        </row>
        <row r="454">
          <cell r="N454" t="str">
            <v>Comprimento</v>
          </cell>
          <cell r="P454" t="str">
            <v>Largura</v>
          </cell>
          <cell r="R454" t="str">
            <v>Expessura</v>
          </cell>
          <cell r="T454" t="str">
            <v>Total</v>
          </cell>
        </row>
        <row r="455">
          <cell r="G455" t="str">
            <v>Concreto magro Radier</v>
          </cell>
          <cell r="N455">
            <v>4</v>
          </cell>
          <cell r="O455" t="str">
            <v>x</v>
          </cell>
          <cell r="P455">
            <v>4</v>
          </cell>
          <cell r="Q455" t="str">
            <v>x</v>
          </cell>
          <cell r="R455">
            <v>0.10000000000000003</v>
          </cell>
          <cell r="S455" t="str">
            <v>=</v>
          </cell>
          <cell r="T455">
            <v>1.6</v>
          </cell>
        </row>
        <row r="457">
          <cell r="F457" t="str">
            <v>08.03.03</v>
          </cell>
          <cell r="G457" t="str">
            <v>EMOP</v>
          </cell>
          <cell r="H457" t="str">
            <v>11.004.0020-1</v>
          </cell>
          <cell r="I457" t="str">
            <v>11.004.0020-B</v>
          </cell>
          <cell r="J457" t="str">
            <v>FORMAS DE MADEIRA DE 3ª PARA MOLDAGEM DE PECAS DE CONCRETO ARMADO COM PARAMENTOS PLANOS,EM LAJES,VIGAS,PAREDES,ETC,SERVINDO A MADEIRA 3 VEZES,INCLUSIVE DESMOLDAGEM,EXCLUSIVE ESCORAMENTO.</v>
          </cell>
          <cell r="K457" t="e">
            <v>#REF!</v>
          </cell>
          <cell r="L457" t="e">
            <v>#REF!</v>
          </cell>
          <cell r="M457" t="e">
            <v>#REF!</v>
          </cell>
          <cell r="N457" t="e">
            <v>#REF!</v>
          </cell>
          <cell r="O457" t="e">
            <v>#REF!</v>
          </cell>
          <cell r="P457" t="e">
            <v>#REF!</v>
          </cell>
          <cell r="Q457" t="e">
            <v>#REF!</v>
          </cell>
          <cell r="R457" t="e">
            <v>#REF!</v>
          </cell>
          <cell r="S457" t="e">
            <v>#REF!</v>
          </cell>
          <cell r="T457" t="e">
            <v>#REF!</v>
          </cell>
          <cell r="U457" t="e">
            <v>#REF!</v>
          </cell>
          <cell r="V457" t="str">
            <v>M2</v>
          </cell>
          <cell r="W457">
            <v>4.8</v>
          </cell>
          <cell r="Y457">
            <v>74.08</v>
          </cell>
          <cell r="Z457">
            <v>67.03</v>
          </cell>
          <cell r="AA457">
            <v>355.58</v>
          </cell>
          <cell r="AB457">
            <v>321.74</v>
          </cell>
        </row>
        <row r="459">
          <cell r="P459" t="str">
            <v>Perímetro</v>
          </cell>
          <cell r="R459" t="str">
            <v>Altura</v>
          </cell>
          <cell r="T459" t="str">
            <v>Total</v>
          </cell>
        </row>
        <row r="460">
          <cell r="G460" t="str">
            <v>Forma para concretagem do Radier</v>
          </cell>
          <cell r="P460">
            <v>16</v>
          </cell>
          <cell r="Q460" t="str">
            <v>x</v>
          </cell>
          <cell r="R460">
            <v>0.3</v>
          </cell>
          <cell r="S460" t="str">
            <v>=</v>
          </cell>
          <cell r="T460">
            <v>4.8</v>
          </cell>
        </row>
        <row r="462">
          <cell r="F462" t="str">
            <v>08.03.04</v>
          </cell>
          <cell r="G462" t="str">
            <v>EMOP</v>
          </cell>
          <cell r="H462" t="str">
            <v>11.004.0066-0</v>
          </cell>
          <cell r="I462" t="str">
            <v>11.004.0066-A</v>
          </cell>
          <cell r="J462" t="str">
            <v>ESCORAMENTO DE FORMA DE PARAMETROS VERTICAIS,PARA ALTURA ATE 1,50M,COM APROVEITAMENTO DE 2 VEZES DA MADEIRA,INCLUSIVE RETIRADA</v>
          </cell>
          <cell r="K462" t="e">
            <v>#REF!</v>
          </cell>
          <cell r="L462" t="e">
            <v>#REF!</v>
          </cell>
          <cell r="M462" t="e">
            <v>#REF!</v>
          </cell>
          <cell r="N462" t="e">
            <v>#REF!</v>
          </cell>
          <cell r="O462" t="e">
            <v>#REF!</v>
          </cell>
          <cell r="P462" t="e">
            <v>#REF!</v>
          </cell>
          <cell r="Q462" t="e">
            <v>#REF!</v>
          </cell>
          <cell r="R462" t="e">
            <v>#REF!</v>
          </cell>
          <cell r="S462" t="e">
            <v>#REF!</v>
          </cell>
          <cell r="T462" t="e">
            <v>#REF!</v>
          </cell>
          <cell r="U462" t="e">
            <v>#REF!</v>
          </cell>
          <cell r="V462" t="str">
            <v>M2</v>
          </cell>
          <cell r="W462">
            <v>4.8</v>
          </cell>
          <cell r="Y462">
            <v>38.28</v>
          </cell>
          <cell r="Z462">
            <v>35.11</v>
          </cell>
          <cell r="AA462">
            <v>183.74</v>
          </cell>
          <cell r="AB462">
            <v>168.52</v>
          </cell>
        </row>
        <row r="464">
          <cell r="P464" t="str">
            <v>Perímetro</v>
          </cell>
          <cell r="R464" t="str">
            <v>Altura</v>
          </cell>
          <cell r="T464" t="str">
            <v>Total</v>
          </cell>
        </row>
        <row r="465">
          <cell r="G465" t="str">
            <v>Escoramento para concretagem do Radier</v>
          </cell>
          <cell r="P465">
            <v>16</v>
          </cell>
          <cell r="Q465" t="str">
            <v>x</v>
          </cell>
          <cell r="R465">
            <v>0.3</v>
          </cell>
          <cell r="S465" t="str">
            <v>=</v>
          </cell>
          <cell r="T465">
            <v>4.8</v>
          </cell>
        </row>
        <row r="467">
          <cell r="F467" t="str">
            <v>08.03.05</v>
          </cell>
          <cell r="G467" t="str">
            <v>EMOP</v>
          </cell>
          <cell r="H467" t="str">
            <v>11.003.0006-0</v>
          </cell>
          <cell r="I467" t="str">
            <v>11.003.0006-A</v>
          </cell>
          <cell r="J467" t="str">
            <v>CONCRETO DOSADO RACIONALMENTE PARA UMA RESISTENCIA CARACTERISTICA A COMPRESSAO DE 30MPA,INCLUSIVE MATERIAIS,TRANSPORTE,PREPARO COM BETONEIRA,LANCAMENTO E ADENSAMENTO</v>
          </cell>
          <cell r="K467" t="e">
            <v>#REF!</v>
          </cell>
          <cell r="L467" t="e">
            <v>#REF!</v>
          </cell>
          <cell r="M467" t="e">
            <v>#REF!</v>
          </cell>
          <cell r="N467" t="e">
            <v>#REF!</v>
          </cell>
          <cell r="O467" t="e">
            <v>#REF!</v>
          </cell>
          <cell r="P467" t="e">
            <v>#REF!</v>
          </cell>
          <cell r="Q467" t="e">
            <v>#REF!</v>
          </cell>
          <cell r="R467" t="e">
            <v>#REF!</v>
          </cell>
          <cell r="S467" t="e">
            <v>#REF!</v>
          </cell>
          <cell r="T467" t="e">
            <v>#REF!</v>
          </cell>
          <cell r="U467" t="e">
            <v>#REF!</v>
          </cell>
          <cell r="V467" t="str">
            <v>M3</v>
          </cell>
          <cell r="W467">
            <v>5.0200000000000005</v>
          </cell>
          <cell r="Y467">
            <v>683.82</v>
          </cell>
          <cell r="Z467">
            <v>653.88</v>
          </cell>
          <cell r="AA467">
            <v>3432.77</v>
          </cell>
          <cell r="AB467">
            <v>3282.47</v>
          </cell>
        </row>
        <row r="469">
          <cell r="N469" t="str">
            <v>Comprimento</v>
          </cell>
          <cell r="P469" t="str">
            <v>Largura</v>
          </cell>
          <cell r="R469" t="str">
            <v>Profundidade</v>
          </cell>
          <cell r="T469" t="str">
            <v>Total</v>
          </cell>
        </row>
        <row r="470">
          <cell r="G470" t="str">
            <v>Concretagem do Radier</v>
          </cell>
          <cell r="N470">
            <v>4</v>
          </cell>
          <cell r="O470" t="str">
            <v>x</v>
          </cell>
          <cell r="P470">
            <v>4</v>
          </cell>
          <cell r="Q470" t="str">
            <v>x</v>
          </cell>
          <cell r="R470">
            <v>0.3</v>
          </cell>
          <cell r="S470" t="str">
            <v>=</v>
          </cell>
          <cell r="T470">
            <v>4.8</v>
          </cell>
        </row>
        <row r="472">
          <cell r="N472" t="str">
            <v>Áreas dos Pilares</v>
          </cell>
          <cell r="P472" t="str">
            <v>Altura</v>
          </cell>
          <cell r="R472" t="str">
            <v>Quantidade</v>
          </cell>
          <cell r="T472" t="str">
            <v>Total</v>
          </cell>
        </row>
        <row r="473">
          <cell r="G473" t="str">
            <v>Concretagem do Pilar</v>
          </cell>
          <cell r="N473">
            <v>6.4000000000000003E-3</v>
          </cell>
          <cell r="O473" t="str">
            <v>x</v>
          </cell>
          <cell r="P473">
            <v>3</v>
          </cell>
          <cell r="Q473" t="str">
            <v>x</v>
          </cell>
          <cell r="R473">
            <v>4</v>
          </cell>
          <cell r="S473" t="str">
            <v>=</v>
          </cell>
          <cell r="T473">
            <v>7.0000000000000007E-2</v>
          </cell>
        </row>
        <row r="475">
          <cell r="N475" t="str">
            <v>Largura</v>
          </cell>
          <cell r="P475" t="str">
            <v>Altura</v>
          </cell>
          <cell r="R475" t="str">
            <v>Perímetro</v>
          </cell>
          <cell r="T475" t="str">
            <v>Total</v>
          </cell>
        </row>
        <row r="476">
          <cell r="G476" t="str">
            <v>Concretagem do Radier</v>
          </cell>
          <cell r="N476">
            <v>0.12</v>
          </cell>
          <cell r="O476" t="str">
            <v>x</v>
          </cell>
          <cell r="P476">
            <v>0.08</v>
          </cell>
          <cell r="Q476" t="str">
            <v>x</v>
          </cell>
          <cell r="R476">
            <v>16</v>
          </cell>
          <cell r="S476" t="str">
            <v>=</v>
          </cell>
          <cell r="T476">
            <v>0.15</v>
          </cell>
        </row>
        <row r="477">
          <cell r="T477">
            <v>5.0200000000000005</v>
          </cell>
        </row>
        <row r="479">
          <cell r="F479" t="str">
            <v>08.03.06</v>
          </cell>
          <cell r="G479" t="str">
            <v>EMOP</v>
          </cell>
          <cell r="H479" t="str">
            <v>11.009.0014-1</v>
          </cell>
          <cell r="I479" t="str">
            <v>11.009.0014-B</v>
          </cell>
          <cell r="J479" t="str">
            <v>BARRA DE ACO CA-50,COM SALIENCIA OU MOSSA,COEFICIENTE DE CONFORMACAO SUPERFICIAL MINIMO (ADERENCIA) IGUAL A 1,5,DIAMETRO DE 8 A 12,5MM,DESTINADA A ARMADURA DE CONCRETO ARMADO,10%DE PERDAS DE PONTAS E ARAME 18.FORNECIMENTO</v>
          </cell>
          <cell r="K479" t="e">
            <v>#REF!</v>
          </cell>
          <cell r="L479" t="e">
            <v>#REF!</v>
          </cell>
          <cell r="M479" t="e">
            <v>#REF!</v>
          </cell>
          <cell r="N479" t="e">
            <v>#REF!</v>
          </cell>
          <cell r="O479" t="e">
            <v>#REF!</v>
          </cell>
          <cell r="P479" t="e">
            <v>#REF!</v>
          </cell>
          <cell r="Q479" t="e">
            <v>#REF!</v>
          </cell>
          <cell r="R479" t="e">
            <v>#REF!</v>
          </cell>
          <cell r="S479" t="e">
            <v>#REF!</v>
          </cell>
          <cell r="T479" t="e">
            <v>#REF!</v>
          </cell>
          <cell r="U479" t="e">
            <v>#REF!</v>
          </cell>
          <cell r="V479" t="str">
            <v>KG</v>
          </cell>
          <cell r="W479">
            <v>474.38000000000005</v>
          </cell>
          <cell r="Y479">
            <v>7.89</v>
          </cell>
          <cell r="Z479">
            <v>7.89</v>
          </cell>
          <cell r="AA479">
            <v>3742.85</v>
          </cell>
          <cell r="AB479">
            <v>3742.85</v>
          </cell>
        </row>
        <row r="481">
          <cell r="P481" t="str">
            <v>Aço / Bloco</v>
          </cell>
          <cell r="R481" t="str">
            <v>Volume das Peças</v>
          </cell>
          <cell r="T481" t="str">
            <v>Total</v>
          </cell>
        </row>
        <row r="482">
          <cell r="G482" t="str">
            <v>Fornecimento de aço para o Radier</v>
          </cell>
          <cell r="P482">
            <v>94.5</v>
          </cell>
          <cell r="Q482" t="str">
            <v>x</v>
          </cell>
          <cell r="R482">
            <v>4.8</v>
          </cell>
          <cell r="S482" t="str">
            <v>=</v>
          </cell>
          <cell r="T482">
            <v>453.6</v>
          </cell>
        </row>
        <row r="483">
          <cell r="G483" t="str">
            <v>Fornecimento de aço para Vigas</v>
          </cell>
          <cell r="P483">
            <v>94.5</v>
          </cell>
          <cell r="Q483" t="str">
            <v>x</v>
          </cell>
          <cell r="R483">
            <v>7.0000000000000007E-2</v>
          </cell>
          <cell r="S483" t="str">
            <v>=</v>
          </cell>
          <cell r="T483">
            <v>6.61</v>
          </cell>
        </row>
        <row r="484">
          <cell r="G484" t="str">
            <v>Fornecimento de aço para Pilares</v>
          </cell>
          <cell r="P484">
            <v>94.5</v>
          </cell>
          <cell r="Q484" t="str">
            <v>x</v>
          </cell>
          <cell r="R484">
            <v>0.15</v>
          </cell>
          <cell r="S484" t="str">
            <v>=</v>
          </cell>
          <cell r="T484">
            <v>14.17</v>
          </cell>
        </row>
        <row r="485">
          <cell r="T485">
            <v>474.38000000000005</v>
          </cell>
        </row>
        <row r="487">
          <cell r="F487" t="str">
            <v>08.03.07</v>
          </cell>
          <cell r="G487" t="str">
            <v>EMOP</v>
          </cell>
          <cell r="H487" t="str">
            <v>11.011.0030-1</v>
          </cell>
          <cell r="I487" t="str">
            <v>11.011.0030-B</v>
          </cell>
          <cell r="J487" t="str">
            <v>CORTE,DOBRAGEM,MONTAGEM E COLOCACAO DE FERRAGENS NAS FORMAS,ACO CA-50,EM BARRAS REDONDAS,COM DIAMETRO DE 8 A 12,5MM</v>
          </cell>
          <cell r="K487" t="e">
            <v>#REF!</v>
          </cell>
          <cell r="L487" t="e">
            <v>#REF!</v>
          </cell>
          <cell r="M487" t="e">
            <v>#REF!</v>
          </cell>
          <cell r="N487" t="e">
            <v>#REF!</v>
          </cell>
          <cell r="O487" t="e">
            <v>#REF!</v>
          </cell>
          <cell r="P487" t="e">
            <v>#REF!</v>
          </cell>
          <cell r="Q487" t="e">
            <v>#REF!</v>
          </cell>
          <cell r="R487" t="e">
            <v>#REF!</v>
          </cell>
          <cell r="S487" t="e">
            <v>#REF!</v>
          </cell>
          <cell r="T487" t="e">
            <v>#REF!</v>
          </cell>
          <cell r="U487" t="e">
            <v>#REF!</v>
          </cell>
          <cell r="V487" t="str">
            <v>KG</v>
          </cell>
          <cell r="W487">
            <v>474.38000000000005</v>
          </cell>
          <cell r="Y487">
            <v>4.9800000000000004</v>
          </cell>
          <cell r="Z487">
            <v>4.3099999999999996</v>
          </cell>
          <cell r="AA487">
            <v>2362.41</v>
          </cell>
          <cell r="AB487">
            <v>2044.57</v>
          </cell>
        </row>
        <row r="489">
          <cell r="P489" t="str">
            <v>Aço / Bloco</v>
          </cell>
          <cell r="R489" t="str">
            <v>Volume das Peças</v>
          </cell>
          <cell r="T489" t="str">
            <v>Total</v>
          </cell>
        </row>
        <row r="490">
          <cell r="G490" t="str">
            <v>Corte e dobra do aço para o Radier</v>
          </cell>
          <cell r="P490">
            <v>94.5</v>
          </cell>
          <cell r="Q490" t="str">
            <v>x</v>
          </cell>
          <cell r="R490">
            <v>4.8</v>
          </cell>
          <cell r="S490" t="str">
            <v>=</v>
          </cell>
          <cell r="T490">
            <v>453.6</v>
          </cell>
        </row>
        <row r="491">
          <cell r="G491" t="str">
            <v xml:space="preserve">Corte e dobra do aço dos pilares </v>
          </cell>
          <cell r="P491">
            <v>94.5</v>
          </cell>
          <cell r="Q491" t="str">
            <v>x</v>
          </cell>
          <cell r="R491">
            <v>7.0000000000000007E-2</v>
          </cell>
          <cell r="S491" t="str">
            <v>=</v>
          </cell>
          <cell r="T491">
            <v>6.61</v>
          </cell>
        </row>
        <row r="492">
          <cell r="G492" t="str">
            <v>Corte e dobra do aço para a sinta</v>
          </cell>
          <cell r="P492">
            <v>94.5</v>
          </cell>
          <cell r="Q492" t="str">
            <v>x</v>
          </cell>
          <cell r="R492">
            <v>0.15</v>
          </cell>
          <cell r="S492" t="str">
            <v>=</v>
          </cell>
          <cell r="T492">
            <v>14.17</v>
          </cell>
        </row>
        <row r="493">
          <cell r="T493">
            <v>474.38000000000005</v>
          </cell>
        </row>
        <row r="495">
          <cell r="F495" t="str">
            <v>08.03.08</v>
          </cell>
          <cell r="G495" t="str">
            <v>EMOP</v>
          </cell>
          <cell r="H495" t="str">
            <v>11.009.0013-0</v>
          </cell>
          <cell r="I495" t="str">
            <v>11.009.0013-A</v>
          </cell>
          <cell r="J495" t="str">
            <v>BARRA DE ACO CA-50,COM SALIENCIA OU MOSSA,COEFICIENTE DE CONFORMACAO SUPERFICIAL MINIMO (ADERENCIA) IGUAL A 1,5,DIAMETRO DE 6,3MM,DESTINADA A ARMADURA DE CONCRETO ARMADO,10% DE PERDAS DE PONTAS E ARAME 18.FORNECIMENTO</v>
          </cell>
          <cell r="K495" t="e">
            <v>#REF!</v>
          </cell>
          <cell r="L495" t="e">
            <v>#REF!</v>
          </cell>
          <cell r="M495" t="e">
            <v>#REF!</v>
          </cell>
          <cell r="N495" t="e">
            <v>#REF!</v>
          </cell>
          <cell r="O495" t="e">
            <v>#REF!</v>
          </cell>
          <cell r="P495" t="e">
            <v>#REF!</v>
          </cell>
          <cell r="Q495" t="e">
            <v>#REF!</v>
          </cell>
          <cell r="R495" t="e">
            <v>#REF!</v>
          </cell>
          <cell r="S495" t="e">
            <v>#REF!</v>
          </cell>
          <cell r="T495" t="e">
            <v>#REF!</v>
          </cell>
          <cell r="U495" t="e">
            <v>#REF!</v>
          </cell>
          <cell r="V495" t="str">
            <v>KG</v>
          </cell>
          <cell r="W495">
            <v>474.38000000000005</v>
          </cell>
          <cell r="Y495">
            <v>8.18</v>
          </cell>
          <cell r="Z495">
            <v>8.18</v>
          </cell>
          <cell r="AA495">
            <v>3880.42</v>
          </cell>
          <cell r="AB495">
            <v>3880.42</v>
          </cell>
        </row>
        <row r="497">
          <cell r="P497" t="str">
            <v>Aço / Bloco</v>
          </cell>
          <cell r="R497" t="str">
            <v>Volume das Peças</v>
          </cell>
          <cell r="T497" t="str">
            <v>Total</v>
          </cell>
        </row>
        <row r="498">
          <cell r="G498" t="str">
            <v>Fornecimento de aço para o Radier</v>
          </cell>
          <cell r="P498">
            <v>94.5</v>
          </cell>
          <cell r="Q498" t="str">
            <v>x</v>
          </cell>
          <cell r="R498">
            <v>4.8</v>
          </cell>
          <cell r="S498" t="str">
            <v>=</v>
          </cell>
          <cell r="T498">
            <v>453.6</v>
          </cell>
        </row>
        <row r="499">
          <cell r="G499" t="str">
            <v>Fornecimento de aço para Vigas</v>
          </cell>
          <cell r="P499">
            <v>94.5</v>
          </cell>
          <cell r="Q499" t="str">
            <v>x</v>
          </cell>
          <cell r="R499">
            <v>7.0000000000000007E-2</v>
          </cell>
          <cell r="S499" t="str">
            <v>=</v>
          </cell>
          <cell r="T499">
            <v>6.61</v>
          </cell>
        </row>
        <row r="500">
          <cell r="G500" t="str">
            <v>Fornecimento de aço para Pilares</v>
          </cell>
          <cell r="P500">
            <v>94.5</v>
          </cell>
          <cell r="Q500" t="str">
            <v>x</v>
          </cell>
          <cell r="R500">
            <v>0.15</v>
          </cell>
          <cell r="S500" t="str">
            <v>=</v>
          </cell>
          <cell r="T500">
            <v>14.17</v>
          </cell>
        </row>
        <row r="501">
          <cell r="T501">
            <v>474.38000000000005</v>
          </cell>
        </row>
        <row r="503">
          <cell r="F503" t="str">
            <v>08.03.09</v>
          </cell>
          <cell r="G503" t="str">
            <v>EMOP</v>
          </cell>
          <cell r="H503" t="str">
            <v>11.011.0029-0</v>
          </cell>
          <cell r="I503" t="str">
            <v>11.011.0029-A</v>
          </cell>
          <cell r="J503" t="str">
            <v>CORTE,DOBRAGEM,MONTAGEM E COLOCACAO DE FERRAGENS NAS FORMAS,ACO CA-50,EM BARRAS REDONDAS,COM DIAMETRO IGUAL A 6,3MM</v>
          </cell>
          <cell r="K503" t="e">
            <v>#REF!</v>
          </cell>
          <cell r="L503" t="e">
            <v>#REF!</v>
          </cell>
          <cell r="M503" t="e">
            <v>#REF!</v>
          </cell>
          <cell r="N503" t="e">
            <v>#REF!</v>
          </cell>
          <cell r="O503" t="e">
            <v>#REF!</v>
          </cell>
          <cell r="P503" t="e">
            <v>#REF!</v>
          </cell>
          <cell r="Q503" t="e">
            <v>#REF!</v>
          </cell>
          <cell r="R503" t="e">
            <v>#REF!</v>
          </cell>
          <cell r="S503" t="e">
            <v>#REF!</v>
          </cell>
          <cell r="T503" t="e">
            <v>#REF!</v>
          </cell>
          <cell r="U503" t="e">
            <v>#REF!</v>
          </cell>
          <cell r="V503" t="str">
            <v>KG</v>
          </cell>
          <cell r="W503">
            <v>474.39</v>
          </cell>
          <cell r="Y503">
            <v>5.69</v>
          </cell>
          <cell r="Z503">
            <v>4.93</v>
          </cell>
          <cell r="AA503">
            <v>2699.27</v>
          </cell>
          <cell r="AB503">
            <v>2338.7399999999998</v>
          </cell>
        </row>
        <row r="505">
          <cell r="P505" t="str">
            <v>Volume das Peças</v>
          </cell>
          <cell r="R505" t="str">
            <v>Aço / Bloco</v>
          </cell>
          <cell r="T505" t="str">
            <v>Total</v>
          </cell>
        </row>
        <row r="506">
          <cell r="G506" t="str">
            <v>Corte e dobra do aço para o Radier</v>
          </cell>
          <cell r="P506">
            <v>4.8</v>
          </cell>
          <cell r="Q506" t="str">
            <v>x</v>
          </cell>
          <cell r="R506">
            <v>94.5</v>
          </cell>
          <cell r="S506" t="str">
            <v>=</v>
          </cell>
          <cell r="T506">
            <v>453.59999999999997</v>
          </cell>
        </row>
        <row r="507">
          <cell r="G507" t="str">
            <v xml:space="preserve">Corte e dobra do aço dos pilares </v>
          </cell>
          <cell r="P507">
            <v>7.0000000000000007E-2</v>
          </cell>
          <cell r="Q507" t="str">
            <v>x</v>
          </cell>
          <cell r="R507">
            <v>94.5</v>
          </cell>
          <cell r="S507" t="str">
            <v>=</v>
          </cell>
          <cell r="T507">
            <v>6.6150000000000002</v>
          </cell>
        </row>
        <row r="508">
          <cell r="G508" t="str">
            <v>Corte e dobra do aço para a sinta</v>
          </cell>
          <cell r="P508">
            <v>0.15</v>
          </cell>
          <cell r="Q508" t="str">
            <v>x</v>
          </cell>
          <cell r="R508">
            <v>94.5</v>
          </cell>
          <cell r="S508" t="str">
            <v>=</v>
          </cell>
          <cell r="T508">
            <v>14.174999999999999</v>
          </cell>
        </row>
        <row r="509">
          <cell r="T509">
            <v>474.39</v>
          </cell>
        </row>
        <row r="511">
          <cell r="F511" t="str">
            <v>08.03.10</v>
          </cell>
          <cell r="G511" t="str">
            <v>EMOP</v>
          </cell>
          <cell r="H511" t="str">
            <v>03.011.0015-1</v>
          </cell>
          <cell r="I511" t="str">
            <v>03.011.0015-B</v>
          </cell>
          <cell r="J511" t="str">
            <v>REATERRO DE VALA/CAVA COM MATERIAL DE BOA QUALIDADE,UTILIZANDO VIBRO COMPACTADOR PORTATIL,EXCLUSIVE MATERIAL</v>
          </cell>
          <cell r="K511" t="e">
            <v>#REF!</v>
          </cell>
          <cell r="L511" t="e">
            <v>#REF!</v>
          </cell>
          <cell r="M511" t="e">
            <v>#REF!</v>
          </cell>
          <cell r="N511" t="e">
            <v>#REF!</v>
          </cell>
          <cell r="O511" t="e">
            <v>#REF!</v>
          </cell>
          <cell r="P511" t="e">
            <v>#REF!</v>
          </cell>
          <cell r="Q511" t="e">
            <v>#REF!</v>
          </cell>
          <cell r="R511" t="e">
            <v>#REF!</v>
          </cell>
          <cell r="S511" t="e">
            <v>#REF!</v>
          </cell>
          <cell r="T511" t="e">
            <v>#REF!</v>
          </cell>
          <cell r="U511" t="e">
            <v>#REF!</v>
          </cell>
          <cell r="V511" t="str">
            <v>M3</v>
          </cell>
          <cell r="W511">
            <v>1.6000000000000005</v>
          </cell>
          <cell r="Y511">
            <v>26.28</v>
          </cell>
          <cell r="Z511">
            <v>22.89</v>
          </cell>
          <cell r="AA511">
            <v>42.04</v>
          </cell>
          <cell r="AB511">
            <v>36.619999999999997</v>
          </cell>
        </row>
        <row r="513">
          <cell r="P513" t="str">
            <v>Mat. Escavado</v>
          </cell>
          <cell r="R513" t="str">
            <v>Vol. Bloco</v>
          </cell>
          <cell r="T513" t="str">
            <v>Total</v>
          </cell>
        </row>
        <row r="514">
          <cell r="G514" t="str">
            <v>Reaterro na parte externa do Radier</v>
          </cell>
          <cell r="P514">
            <v>6.4</v>
          </cell>
          <cell r="Q514" t="str">
            <v>-</v>
          </cell>
          <cell r="R514">
            <v>4.8</v>
          </cell>
          <cell r="S514" t="str">
            <v>=</v>
          </cell>
          <cell r="T514">
            <v>1.6000000000000005</v>
          </cell>
        </row>
        <row r="516">
          <cell r="F516" t="str">
            <v>08.03.11</v>
          </cell>
          <cell r="G516" t="str">
            <v>EMOP</v>
          </cell>
          <cell r="H516" t="str">
            <v>12.011.0005-0</v>
          </cell>
          <cell r="I516" t="str">
            <v>12.011.0005-A</v>
          </cell>
          <cell r="J516" t="str">
            <v>ALVENARIA EM TIJOLO ECOLOGICO DE SOLO-CIMENTO,MEDINDO APROXIMADAMENTE (12,5X25X7)CM,EM PAREDES DE 12,5CM,ESTRUTURADA COM BARRAS DE ACO CA-50,COLA,REJUNTE E GROUT NO ENTORNO DOS VAOS,VERGAS BLOCOS E CALHAS,EXCLUSIVE CINTA DE AMARRACAO E ALICERCE</v>
          </cell>
          <cell r="K516" t="e">
            <v>#REF!</v>
          </cell>
          <cell r="L516" t="e">
            <v>#REF!</v>
          </cell>
          <cell r="M516" t="e">
            <v>#REF!</v>
          </cell>
          <cell r="N516" t="e">
            <v>#REF!</v>
          </cell>
          <cell r="O516" t="e">
            <v>#REF!</v>
          </cell>
          <cell r="P516" t="e">
            <v>#REF!</v>
          </cell>
          <cell r="Q516" t="e">
            <v>#REF!</v>
          </cell>
          <cell r="R516" t="e">
            <v>#REF!</v>
          </cell>
          <cell r="S516" t="e">
            <v>#REF!</v>
          </cell>
          <cell r="T516" t="e">
            <v>#REF!</v>
          </cell>
          <cell r="U516" t="e">
            <v>#REF!</v>
          </cell>
          <cell r="V516" t="str">
            <v>M2</v>
          </cell>
          <cell r="W516">
            <v>44.28</v>
          </cell>
          <cell r="Y516">
            <v>277.73</v>
          </cell>
          <cell r="Z516">
            <v>268.83999999999997</v>
          </cell>
          <cell r="AA516">
            <v>12297.88</v>
          </cell>
          <cell r="AB516">
            <v>11904.23</v>
          </cell>
        </row>
        <row r="518">
          <cell r="N518" t="str">
            <v>Comprimento</v>
          </cell>
          <cell r="P518" t="str">
            <v>Altura</v>
          </cell>
          <cell r="R518" t="str">
            <v>Área Esquadrias</v>
          </cell>
          <cell r="T518" t="str">
            <v>Total</v>
          </cell>
        </row>
        <row r="519">
          <cell r="G519" t="str">
            <v>Alvenaria</v>
          </cell>
          <cell r="N519">
            <v>16</v>
          </cell>
          <cell r="O519" t="str">
            <v>x</v>
          </cell>
          <cell r="P519">
            <v>3</v>
          </cell>
          <cell r="Q519" t="str">
            <v>-</v>
          </cell>
          <cell r="R519">
            <v>3.7199999999999998</v>
          </cell>
          <cell r="S519" t="str">
            <v>=</v>
          </cell>
          <cell r="T519">
            <v>44.28</v>
          </cell>
        </row>
        <row r="521">
          <cell r="F521" t="str">
            <v>08.03.12</v>
          </cell>
          <cell r="G521" t="str">
            <v>EMOP</v>
          </cell>
          <cell r="H521" t="str">
            <v>11.030.0060-0</v>
          </cell>
          <cell r="I521" t="str">
            <v>11.030.0060-A</v>
          </cell>
          <cell r="J521" t="str">
            <v>LAJE PRE-MOLDADA BETA 12,PARA SOBRECARGA DE 3,5KN/M2 E VAO DE 4,10M,CONSIDERANDO VIGOTAS,EPS E ARMADURA NEGATIVA,INCLUSIVE CAPEAMENTO DE 4CM DE ESPESSURA,COM CONCRETO FCK=30MPA E ESCORAMENTO,CONFORME ABNT NBR 14859.FORNECIMENTO E MONTAGEM DO CONJUNTO</v>
          </cell>
          <cell r="K521" t="e">
            <v>#REF!</v>
          </cell>
          <cell r="L521" t="e">
            <v>#REF!</v>
          </cell>
          <cell r="M521" t="e">
            <v>#REF!</v>
          </cell>
          <cell r="N521" t="e">
            <v>#REF!</v>
          </cell>
          <cell r="O521" t="e">
            <v>#REF!</v>
          </cell>
          <cell r="P521" t="e">
            <v>#REF!</v>
          </cell>
          <cell r="Q521" t="e">
            <v>#REF!</v>
          </cell>
          <cell r="R521" t="e">
            <v>#REF!</v>
          </cell>
          <cell r="S521" t="e">
            <v>#REF!</v>
          </cell>
          <cell r="T521" t="e">
            <v>#REF!</v>
          </cell>
          <cell r="U521" t="e">
            <v>#REF!</v>
          </cell>
          <cell r="V521" t="str">
            <v>M2</v>
          </cell>
          <cell r="W521">
            <v>25</v>
          </cell>
          <cell r="Y521">
            <v>189.56</v>
          </cell>
          <cell r="Z521">
            <v>183.46</v>
          </cell>
          <cell r="AA521">
            <v>4739</v>
          </cell>
          <cell r="AB521">
            <v>4586.5</v>
          </cell>
        </row>
        <row r="523">
          <cell r="P523" t="str">
            <v>Comprimento</v>
          </cell>
          <cell r="R523" t="str">
            <v>Largura</v>
          </cell>
          <cell r="T523" t="str">
            <v>Total</v>
          </cell>
        </row>
        <row r="524">
          <cell r="G524" t="str">
            <v>Área da laje</v>
          </cell>
          <cell r="P524">
            <v>5</v>
          </cell>
          <cell r="Q524" t="str">
            <v>x</v>
          </cell>
          <cell r="R524">
            <v>5</v>
          </cell>
          <cell r="S524" t="str">
            <v>=</v>
          </cell>
          <cell r="T524">
            <v>25</v>
          </cell>
        </row>
        <row r="526">
          <cell r="F526" t="str">
            <v>08.03.13</v>
          </cell>
          <cell r="G526" t="str">
            <v>EMOP</v>
          </cell>
          <cell r="H526" t="str">
            <v>16.001.0050-0</v>
          </cell>
          <cell r="I526" t="str">
            <v>16.001.0050-A</v>
          </cell>
          <cell r="J526" t="str">
            <v>MADEIRAMENTO PARA COBERTURA EM DUAS AGUAS EM TELHAS CERAMICAS,CONSTITUIDO DE CUMEEIRA E TERCAS DE 3"X4.1/2",CAIBROS DE 3"X1.1/2",RIPAS DE 1,5X4CM,TUDO EM MADEIRA SERRADA,SEM TESOURA OU PONTALETE,MEDIDO PELA AREA REAL DO MADEIRAMENTO.FORNECIMENTO E COLOCACAO</v>
          </cell>
          <cell r="K526" t="e">
            <v>#REF!</v>
          </cell>
          <cell r="L526" t="e">
            <v>#REF!</v>
          </cell>
          <cell r="M526" t="e">
            <v>#REF!</v>
          </cell>
          <cell r="N526" t="e">
            <v>#REF!</v>
          </cell>
          <cell r="O526" t="e">
            <v>#REF!</v>
          </cell>
          <cell r="P526" t="e">
            <v>#REF!</v>
          </cell>
          <cell r="Q526" t="e">
            <v>#REF!</v>
          </cell>
          <cell r="R526" t="e">
            <v>#REF!</v>
          </cell>
          <cell r="S526" t="e">
            <v>#REF!</v>
          </cell>
          <cell r="T526" t="e">
            <v>#REF!</v>
          </cell>
          <cell r="U526" t="e">
            <v>#REF!</v>
          </cell>
          <cell r="V526" t="str">
            <v>M2</v>
          </cell>
          <cell r="W526">
            <v>25</v>
          </cell>
          <cell r="Y526">
            <v>126.49</v>
          </cell>
          <cell r="Z526">
            <v>118.89</v>
          </cell>
          <cell r="AA526">
            <v>3162.25</v>
          </cell>
          <cell r="AB526">
            <v>2972.25</v>
          </cell>
        </row>
        <row r="528">
          <cell r="P528" t="str">
            <v>Comprimento</v>
          </cell>
          <cell r="R528" t="str">
            <v>Largura</v>
          </cell>
          <cell r="T528" t="str">
            <v>Total</v>
          </cell>
        </row>
        <row r="529">
          <cell r="G529" t="str">
            <v>Telhado do Alojamento</v>
          </cell>
          <cell r="P529">
            <v>5</v>
          </cell>
          <cell r="Q529" t="str">
            <v>x</v>
          </cell>
          <cell r="R529">
            <v>5</v>
          </cell>
          <cell r="S529" t="str">
            <v>=</v>
          </cell>
          <cell r="T529">
            <v>25</v>
          </cell>
        </row>
        <row r="531">
          <cell r="F531" t="str">
            <v>08.03.14</v>
          </cell>
          <cell r="G531" t="str">
            <v>EMOP</v>
          </cell>
          <cell r="H531" t="str">
            <v>16.005.0075-0</v>
          </cell>
          <cell r="I531" t="str">
            <v>16.005.0075-A</v>
          </cell>
          <cell r="J531" t="str">
            <v>COBERTURA TERMO-ISOLANTE,DUPLA,TRAPEZOIDAL,GALVALUME 0,40MM,P/USO ONDE SE REQUER CONFORTO TERMICO,DUPLA ESTANQUEIDADE LATERAL,S/PINTURA,RECHEIO DE POLIESTIRENO EXPANDIDO(EPS ALTURA=40MM)C/RETARDANTE A CHAMA E DENSIDADE CONFORME ABNT NBR-11.752,LARGURA UTIL DE 0,99M,COMPRIMENTO ATE 12,00M,INCL.ACESSORIOS P/FIXACAO,ALTURA TOTAL 78,8MM.FORNECIMENTO E COLOCACAO</v>
          </cell>
          <cell r="K531" t="e">
            <v>#REF!</v>
          </cell>
          <cell r="L531" t="e">
            <v>#REF!</v>
          </cell>
          <cell r="M531" t="e">
            <v>#REF!</v>
          </cell>
          <cell r="N531" t="e">
            <v>#REF!</v>
          </cell>
          <cell r="O531" t="e">
            <v>#REF!</v>
          </cell>
          <cell r="P531" t="e">
            <v>#REF!</v>
          </cell>
          <cell r="Q531" t="e">
            <v>#REF!</v>
          </cell>
          <cell r="R531" t="e">
            <v>#REF!</v>
          </cell>
          <cell r="S531" t="e">
            <v>#REF!</v>
          </cell>
          <cell r="T531" t="e">
            <v>#REF!</v>
          </cell>
          <cell r="U531" t="e">
            <v>#REF!</v>
          </cell>
          <cell r="V531" t="str">
            <v>M2</v>
          </cell>
          <cell r="W531">
            <v>25</v>
          </cell>
          <cell r="Y531">
            <v>171.32</v>
          </cell>
          <cell r="Z531">
            <v>168.17</v>
          </cell>
          <cell r="AA531">
            <v>4283</v>
          </cell>
          <cell r="AB531">
            <v>4204.25</v>
          </cell>
        </row>
        <row r="533">
          <cell r="P533" t="str">
            <v>Comprimento</v>
          </cell>
          <cell r="R533" t="str">
            <v>Largura</v>
          </cell>
          <cell r="T533" t="str">
            <v>Total</v>
          </cell>
        </row>
        <row r="534">
          <cell r="G534" t="str">
            <v>Telhado do Alojamento</v>
          </cell>
          <cell r="P534">
            <v>5</v>
          </cell>
          <cell r="Q534" t="str">
            <v>x</v>
          </cell>
          <cell r="R534">
            <v>5</v>
          </cell>
          <cell r="S534" t="str">
            <v>=</v>
          </cell>
          <cell r="T534">
            <v>25</v>
          </cell>
        </row>
        <row r="536">
          <cell r="F536" t="str">
            <v>08.04</v>
          </cell>
          <cell r="G536" t="str">
            <v>INSTALAÇÃO ELÉTRICA - SALA/VIGIA</v>
          </cell>
          <cell r="AA536">
            <v>2611.08</v>
          </cell>
          <cell r="AB536">
            <v>2348</v>
          </cell>
        </row>
        <row r="537">
          <cell r="F537" t="str">
            <v>08.04.01</v>
          </cell>
          <cell r="G537" t="str">
            <v>EMOP</v>
          </cell>
          <cell r="H537" t="str">
            <v>15.015.0020-0</v>
          </cell>
          <cell r="I537" t="str">
            <v>15.015.0020-A</v>
          </cell>
          <cell r="J537" t="str">
            <v>INSTALACAO DE PONTO DE LUZ,EMBUTIDO NA LAJE,EQUIVALENTE A 2VARAS DE ELETRODUTO DE PVC RIGIDO DE 3/4",12,00M DE FIO 2,5MM2,CAIXAS,CONEXOES,LUVAS,CURVA E INTERRUPTOR DE EMBUTIR COMPLACA FOSFORESCENTE,INCLUSIVE ABERTURA E FECHAMENTO DE RASGOEM ALVENARIA</v>
          </cell>
          <cell r="K537" t="e">
            <v>#REF!</v>
          </cell>
          <cell r="L537" t="e">
            <v>#REF!</v>
          </cell>
          <cell r="M537" t="e">
            <v>#REF!</v>
          </cell>
          <cell r="N537" t="e">
            <v>#REF!</v>
          </cell>
          <cell r="O537" t="e">
            <v>#REF!</v>
          </cell>
          <cell r="P537" t="e">
            <v>#REF!</v>
          </cell>
          <cell r="Q537" t="e">
            <v>#REF!</v>
          </cell>
          <cell r="R537" t="e">
            <v>#REF!</v>
          </cell>
          <cell r="S537" t="e">
            <v>#REF!</v>
          </cell>
          <cell r="T537" t="e">
            <v>#REF!</v>
          </cell>
          <cell r="U537" t="e">
            <v>#REF!</v>
          </cell>
          <cell r="V537" t="str">
            <v>UN</v>
          </cell>
          <cell r="W537">
            <v>3</v>
          </cell>
          <cell r="Y537">
            <v>377.53</v>
          </cell>
          <cell r="Z537">
            <v>335.38</v>
          </cell>
          <cell r="AA537">
            <v>1132.5899999999999</v>
          </cell>
          <cell r="AB537">
            <v>1006.14</v>
          </cell>
        </row>
        <row r="539">
          <cell r="R539" t="str">
            <v>Quantidade de Instalação</v>
          </cell>
          <cell r="T539" t="str">
            <v>Total</v>
          </cell>
        </row>
        <row r="540">
          <cell r="G540" t="str">
            <v>Instalação de ponto de luz</v>
          </cell>
          <cell r="R540">
            <v>3</v>
          </cell>
          <cell r="S540" t="str">
            <v>=</v>
          </cell>
          <cell r="T540">
            <v>3</v>
          </cell>
        </row>
        <row r="542">
          <cell r="F542" t="str">
            <v>08.04.02</v>
          </cell>
          <cell r="G542" t="str">
            <v>EMOP</v>
          </cell>
          <cell r="H542" t="str">
            <v>15.020.0210-0</v>
          </cell>
          <cell r="I542" t="str">
            <v>15.020.0210-A</v>
          </cell>
          <cell r="J542" t="str">
            <v>LAMPADA LED,BULBO,A60,20W,100/240V,BASE E-27.FORNECIMENTO ECOLOCACAO</v>
          </cell>
          <cell r="K542" t="e">
            <v>#REF!</v>
          </cell>
          <cell r="L542" t="e">
            <v>#REF!</v>
          </cell>
          <cell r="M542" t="e">
            <v>#REF!</v>
          </cell>
          <cell r="N542" t="e">
            <v>#REF!</v>
          </cell>
          <cell r="O542" t="e">
            <v>#REF!</v>
          </cell>
          <cell r="P542" t="e">
            <v>#REF!</v>
          </cell>
          <cell r="Q542" t="e">
            <v>#REF!</v>
          </cell>
          <cell r="R542" t="e">
            <v>#REF!</v>
          </cell>
          <cell r="S542" t="e">
            <v>#REF!</v>
          </cell>
          <cell r="T542" t="e">
            <v>#REF!</v>
          </cell>
          <cell r="U542" t="e">
            <v>#REF!</v>
          </cell>
          <cell r="V542" t="str">
            <v>UN</v>
          </cell>
          <cell r="W542">
            <v>6</v>
          </cell>
          <cell r="Y542">
            <v>20.12</v>
          </cell>
          <cell r="Z542">
            <v>19.940000000000001</v>
          </cell>
          <cell r="AA542">
            <v>120.72</v>
          </cell>
          <cell r="AB542">
            <v>119.64</v>
          </cell>
        </row>
        <row r="544">
          <cell r="R544" t="str">
            <v>Quantidade de Instalação</v>
          </cell>
          <cell r="T544" t="str">
            <v>Total</v>
          </cell>
        </row>
        <row r="545">
          <cell r="G545" t="str">
            <v>Colocação de Lâmpadas</v>
          </cell>
          <cell r="R545">
            <v>6</v>
          </cell>
          <cell r="S545" t="str">
            <v>=</v>
          </cell>
          <cell r="T545">
            <v>6</v>
          </cell>
        </row>
        <row r="547">
          <cell r="F547" t="str">
            <v>08.04.03</v>
          </cell>
          <cell r="G547" t="str">
            <v>EMOP</v>
          </cell>
          <cell r="H547" t="str">
            <v>15.015.0265-0</v>
          </cell>
          <cell r="I547" t="str">
            <v>15.015.0265-A</v>
          </cell>
          <cell r="J547" t="str">
            <v>INSTALACAO DE PONTO DE TOMADA,EMBUTIDO NA ALVENARIA,EQUIVALENTE A 2 VARAS DE ELETRODUTO DE PVC RIGIDO DE 1/2",18,00M DEFIO 2,5MM2,CAIXAS,CONEXOES E TOMADA,DE EMBUTIR 2P+T,20A,COMPLACA FOSFORESCENTE,INCLUSIVE ABERTURA E FECHAMENTO DE RASGO EM ALVENARIA</v>
          </cell>
          <cell r="K547" t="e">
            <v>#REF!</v>
          </cell>
          <cell r="L547" t="e">
            <v>#REF!</v>
          </cell>
          <cell r="M547" t="e">
            <v>#REF!</v>
          </cell>
          <cell r="N547" t="e">
            <v>#REF!</v>
          </cell>
          <cell r="O547" t="e">
            <v>#REF!</v>
          </cell>
          <cell r="P547" t="e">
            <v>#REF!</v>
          </cell>
          <cell r="Q547" t="e">
            <v>#REF!</v>
          </cell>
          <cell r="R547" t="e">
            <v>#REF!</v>
          </cell>
          <cell r="S547" t="e">
            <v>#REF!</v>
          </cell>
          <cell r="T547" t="e">
            <v>#REF!</v>
          </cell>
          <cell r="U547" t="e">
            <v>#REF!</v>
          </cell>
          <cell r="V547" t="str">
            <v>UN</v>
          </cell>
          <cell r="W547">
            <v>4</v>
          </cell>
          <cell r="Y547">
            <v>287.3</v>
          </cell>
          <cell r="Z547">
            <v>257.38</v>
          </cell>
          <cell r="AA547">
            <v>1149.2</v>
          </cell>
          <cell r="AB547">
            <v>1029.52</v>
          </cell>
        </row>
        <row r="549">
          <cell r="R549" t="str">
            <v>Quantidade de Instalação</v>
          </cell>
          <cell r="T549" t="str">
            <v>Total</v>
          </cell>
        </row>
        <row r="550">
          <cell r="G550" t="str">
            <v>Instalação de tomadas</v>
          </cell>
          <cell r="R550">
            <v>4</v>
          </cell>
          <cell r="S550" t="str">
            <v>=</v>
          </cell>
          <cell r="T550">
            <v>4</v>
          </cell>
        </row>
        <row r="552">
          <cell r="F552" t="str">
            <v>08.04.04</v>
          </cell>
          <cell r="G552" t="str">
            <v>EMOP</v>
          </cell>
          <cell r="H552" t="str">
            <v>15.007.0498-0</v>
          </cell>
          <cell r="I552" t="str">
            <v>15.007.0498-A</v>
          </cell>
          <cell r="J552" t="str">
            <v>QUADRO DE DISTRIBUICAO DE ENERGIA PARA DISJUNTORES TERMO-MAGNETICOS UNIPOLARES,DE EMBUTIR,COM PORTA E BARRAMENTOS DE FASE,NEUTRO E TERRA,PARA INSTALACAO DE ATE 8 DISJUNTORES SEM DISPOSITIVO PARA CHAVE GERAL.FORNECIMENTO E COLOCACAO</v>
          </cell>
          <cell r="K552" t="e">
            <v>#REF!</v>
          </cell>
          <cell r="L552" t="e">
            <v>#REF!</v>
          </cell>
          <cell r="M552" t="e">
            <v>#REF!</v>
          </cell>
          <cell r="N552" t="e">
            <v>#REF!</v>
          </cell>
          <cell r="O552" t="e">
            <v>#REF!</v>
          </cell>
          <cell r="P552" t="e">
            <v>#REF!</v>
          </cell>
          <cell r="Q552" t="e">
            <v>#REF!</v>
          </cell>
          <cell r="R552" t="e">
            <v>#REF!</v>
          </cell>
          <cell r="S552" t="e">
            <v>#REF!</v>
          </cell>
          <cell r="T552" t="e">
            <v>#REF!</v>
          </cell>
          <cell r="U552" t="e">
            <v>#REF!</v>
          </cell>
          <cell r="V552" t="str">
            <v>UN</v>
          </cell>
          <cell r="W552">
            <v>1</v>
          </cell>
          <cell r="Y552">
            <v>147.88999999999999</v>
          </cell>
          <cell r="Z552">
            <v>135.22</v>
          </cell>
          <cell r="AA552">
            <v>147.88999999999999</v>
          </cell>
          <cell r="AB552">
            <v>135.22</v>
          </cell>
        </row>
        <row r="554">
          <cell r="R554" t="str">
            <v>Quantidade de Instalação</v>
          </cell>
          <cell r="T554" t="str">
            <v>Total</v>
          </cell>
        </row>
        <row r="555">
          <cell r="G555" t="str">
            <v>Instalação de QDG</v>
          </cell>
          <cell r="R555">
            <v>1</v>
          </cell>
          <cell r="S555" t="str">
            <v>=</v>
          </cell>
          <cell r="T555">
            <v>1</v>
          </cell>
        </row>
        <row r="557">
          <cell r="F557" t="str">
            <v>08.04.05</v>
          </cell>
          <cell r="G557" t="str">
            <v>EMOP</v>
          </cell>
          <cell r="H557" t="str">
            <v>15.007.0570-0</v>
          </cell>
          <cell r="I557" t="str">
            <v>15.007.0570-A</v>
          </cell>
          <cell r="J557" t="str">
            <v>DISJUNTOR TERMOMAGNETICO,MONOPOLAR,DE 10 A 32A,3KA,MODELO DIN,TIPO C.FORNECIMENTO E COLOCACAO</v>
          </cell>
          <cell r="K557" t="e">
            <v>#REF!</v>
          </cell>
          <cell r="L557" t="e">
            <v>#REF!</v>
          </cell>
          <cell r="M557" t="e">
            <v>#REF!</v>
          </cell>
          <cell r="N557" t="e">
            <v>#REF!</v>
          </cell>
          <cell r="O557" t="e">
            <v>#REF!</v>
          </cell>
          <cell r="P557" t="e">
            <v>#REF!</v>
          </cell>
          <cell r="Q557" t="e">
            <v>#REF!</v>
          </cell>
          <cell r="R557" t="e">
            <v>#REF!</v>
          </cell>
          <cell r="S557" t="e">
            <v>#REF!</v>
          </cell>
          <cell r="T557" t="e">
            <v>#REF!</v>
          </cell>
          <cell r="U557" t="e">
            <v>#REF!</v>
          </cell>
          <cell r="V557" t="str">
            <v>UN</v>
          </cell>
          <cell r="W557">
            <v>4</v>
          </cell>
          <cell r="Y557">
            <v>15.17</v>
          </cell>
          <cell r="Z557">
            <v>14.37</v>
          </cell>
          <cell r="AA557">
            <v>60.68</v>
          </cell>
          <cell r="AB557">
            <v>57.48</v>
          </cell>
        </row>
        <row r="559">
          <cell r="R559" t="str">
            <v>Quantidade de Instalação</v>
          </cell>
          <cell r="T559" t="str">
            <v>Total</v>
          </cell>
        </row>
        <row r="560">
          <cell r="G560" t="str">
            <v>Instalação de Disjuntores</v>
          </cell>
          <cell r="R560">
            <v>4</v>
          </cell>
          <cell r="S560" t="str">
            <v>=</v>
          </cell>
          <cell r="T560">
            <v>4</v>
          </cell>
        </row>
        <row r="562">
          <cell r="F562" t="str">
            <v>08.05</v>
          </cell>
          <cell r="G562" t="str">
            <v>PISO, REVESTIMENTO E ESQUADRIAS - SALA/VIGIA</v>
          </cell>
          <cell r="AA562">
            <v>9277.4300000000021</v>
          </cell>
          <cell r="AB562">
            <v>8629.510000000002</v>
          </cell>
        </row>
        <row r="563">
          <cell r="F563" t="str">
            <v>08.05.01</v>
          </cell>
          <cell r="G563" t="str">
            <v>EMOP</v>
          </cell>
          <cell r="H563" t="str">
            <v>13.301.0118-0</v>
          </cell>
          <cell r="I563" t="str">
            <v>13.301.0118-A</v>
          </cell>
          <cell r="J563" t="str">
            <v>CONTRAPISO,BASE OU CAMADA REGULARIZADORA EXECUTADA COM ARGAMASSA DE CIMENTO A AREIA,NO TRACO 1:4,NA ESPESSURA DE 1,5CM</v>
          </cell>
          <cell r="K563" t="e">
            <v>#REF!</v>
          </cell>
          <cell r="L563" t="e">
            <v>#REF!</v>
          </cell>
          <cell r="M563" t="e">
            <v>#REF!</v>
          </cell>
          <cell r="N563" t="e">
            <v>#REF!</v>
          </cell>
          <cell r="O563" t="e">
            <v>#REF!</v>
          </cell>
          <cell r="P563" t="e">
            <v>#REF!</v>
          </cell>
          <cell r="Q563" t="e">
            <v>#REF!</v>
          </cell>
          <cell r="R563" t="e">
            <v>#REF!</v>
          </cell>
          <cell r="S563" t="e">
            <v>#REF!</v>
          </cell>
          <cell r="T563" t="e">
            <v>#REF!</v>
          </cell>
          <cell r="U563" t="e">
            <v>#REF!</v>
          </cell>
          <cell r="V563" t="str">
            <v>M2</v>
          </cell>
          <cell r="W563">
            <v>16</v>
          </cell>
          <cell r="Y563">
            <v>25.66</v>
          </cell>
          <cell r="Z563">
            <v>22.98</v>
          </cell>
          <cell r="AA563">
            <v>410.56</v>
          </cell>
          <cell r="AB563">
            <v>367.68</v>
          </cell>
        </row>
        <row r="565">
          <cell r="P565" t="str">
            <v>Comprimento</v>
          </cell>
          <cell r="R565" t="str">
            <v>Largura</v>
          </cell>
          <cell r="T565" t="str">
            <v>Total</v>
          </cell>
        </row>
        <row r="566">
          <cell r="G566" t="str">
            <v>Contrapiso</v>
          </cell>
          <cell r="P566">
            <v>4</v>
          </cell>
          <cell r="Q566" t="str">
            <v>x</v>
          </cell>
          <cell r="R566">
            <v>4</v>
          </cell>
          <cell r="S566" t="str">
            <v>=</v>
          </cell>
          <cell r="T566">
            <v>16</v>
          </cell>
        </row>
        <row r="568">
          <cell r="F568" t="str">
            <v>08.05.02</v>
          </cell>
          <cell r="G568" t="str">
            <v>EMOP</v>
          </cell>
          <cell r="H568" t="str">
            <v>13.330.0076-0</v>
          </cell>
          <cell r="I568" t="str">
            <v>13.330.0076-A</v>
          </cell>
          <cell r="J568" t="str">
            <v>REVESTIMENTO DE PISO COM LADRILHO CERAMICO,ANTIDERRAPANTE,MEDIDAS EM TORNO DE (45X45)CM,RESISTENCIA A ABRASAO P.E.I.-IV,ASSENTES EM SUPERFICIE EM OSSO,COM ARGAMASSA COLANTE E REJUNTAMENTO PRONTO</v>
          </cell>
          <cell r="K568" t="e">
            <v>#REF!</v>
          </cell>
          <cell r="L568" t="e">
            <v>#REF!</v>
          </cell>
          <cell r="M568" t="e">
            <v>#REF!</v>
          </cell>
          <cell r="N568" t="e">
            <v>#REF!</v>
          </cell>
          <cell r="O568" t="e">
            <v>#REF!</v>
          </cell>
          <cell r="P568" t="e">
            <v>#REF!</v>
          </cell>
          <cell r="Q568" t="e">
            <v>#REF!</v>
          </cell>
          <cell r="R568" t="e">
            <v>#REF!</v>
          </cell>
          <cell r="S568" t="e">
            <v>#REF!</v>
          </cell>
          <cell r="T568" t="e">
            <v>#REF!</v>
          </cell>
          <cell r="U568" t="e">
            <v>#REF!</v>
          </cell>
          <cell r="V568" t="str">
            <v>M2</v>
          </cell>
          <cell r="W568">
            <v>16</v>
          </cell>
          <cell r="Y568">
            <v>98.32</v>
          </cell>
          <cell r="Z568">
            <v>91.68</v>
          </cell>
          <cell r="AA568">
            <v>1573.12</v>
          </cell>
          <cell r="AB568">
            <v>1466.88</v>
          </cell>
        </row>
        <row r="570">
          <cell r="P570" t="str">
            <v>Comprimento</v>
          </cell>
          <cell r="R570" t="str">
            <v>Largura</v>
          </cell>
          <cell r="T570" t="str">
            <v>Total</v>
          </cell>
        </row>
        <row r="571">
          <cell r="G571" t="str">
            <v>Revestimeto de piso</v>
          </cell>
          <cell r="P571">
            <v>4</v>
          </cell>
          <cell r="Q571" t="str">
            <v>x</v>
          </cell>
          <cell r="R571">
            <v>4</v>
          </cell>
          <cell r="S571" t="str">
            <v>=</v>
          </cell>
          <cell r="T571">
            <v>16</v>
          </cell>
        </row>
        <row r="573">
          <cell r="F573" t="str">
            <v>08.05.03</v>
          </cell>
          <cell r="G573" t="str">
            <v>EMOP</v>
          </cell>
          <cell r="H573" t="str">
            <v>17.017.0010-0</v>
          </cell>
          <cell r="I573" t="str">
            <v>17.017.0010-A</v>
          </cell>
          <cell r="J573" t="str">
            <v>PREPARO DE SUPERFICIES NOVAS,COM REVESTIMENTO LISO,INCLUSIVE LIXAMENTO,LIMPEZA,UMA DEMAO DE SELADOR ACRILICO,UMA DEMAO DE MASSA CORRIDA OU ACRILICA E NOVO LIXAMENTO COM REMOCAO DOPO RESIDUAL</v>
          </cell>
          <cell r="K573" t="e">
            <v>#REF!</v>
          </cell>
          <cell r="L573" t="e">
            <v>#REF!</v>
          </cell>
          <cell r="M573" t="e">
            <v>#REF!</v>
          </cell>
          <cell r="N573" t="e">
            <v>#REF!</v>
          </cell>
          <cell r="O573" t="e">
            <v>#REF!</v>
          </cell>
          <cell r="P573" t="e">
            <v>#REF!</v>
          </cell>
          <cell r="Q573" t="e">
            <v>#REF!</v>
          </cell>
          <cell r="R573" t="e">
            <v>#REF!</v>
          </cell>
          <cell r="S573" t="e">
            <v>#REF!</v>
          </cell>
          <cell r="T573" t="e">
            <v>#REF!</v>
          </cell>
          <cell r="U573" t="e">
            <v>#REF!</v>
          </cell>
          <cell r="V573" t="str">
            <v>M2</v>
          </cell>
          <cell r="W573">
            <v>92.28</v>
          </cell>
          <cell r="Y573">
            <v>26.53</v>
          </cell>
          <cell r="Z573">
            <v>23.52</v>
          </cell>
          <cell r="AA573">
            <v>2448.1799999999998</v>
          </cell>
          <cell r="AB573">
            <v>2170.42</v>
          </cell>
        </row>
        <row r="575">
          <cell r="L575" t="str">
            <v>Lados</v>
          </cell>
          <cell r="N575" t="str">
            <v>Comprimento</v>
          </cell>
          <cell r="P575" t="str">
            <v>Altura</v>
          </cell>
          <cell r="R575" t="str">
            <v>Área Esquadrias</v>
          </cell>
          <cell r="T575" t="str">
            <v>Total</v>
          </cell>
        </row>
        <row r="576">
          <cell r="G576" t="str">
            <v>Superfície interna e externa</v>
          </cell>
          <cell r="L576">
            <v>2</v>
          </cell>
          <cell r="N576">
            <v>16</v>
          </cell>
          <cell r="O576" t="str">
            <v>x</v>
          </cell>
          <cell r="P576">
            <v>3</v>
          </cell>
          <cell r="Q576" t="str">
            <v>-</v>
          </cell>
          <cell r="R576">
            <v>3.7199999999999998</v>
          </cell>
          <cell r="S576" t="str">
            <v>=</v>
          </cell>
          <cell r="T576">
            <v>92.28</v>
          </cell>
        </row>
        <row r="578">
          <cell r="F578" t="str">
            <v>08.05.04</v>
          </cell>
          <cell r="G578" t="str">
            <v>EMOP</v>
          </cell>
          <cell r="H578" t="str">
            <v>17.018.0020-0</v>
          </cell>
          <cell r="I578" t="str">
            <v>17.018.0020-A</v>
          </cell>
          <cell r="J578" t="str">
            <v>PINTURA COM TINTA LATEX,CLASSIFICACAO ECONOMICA,CONFORME ABNT NBR 15079,FOSCA EM REVESTIMENTO LISO,INTERIOR,ACABAMENTO PADRAO,EM DUAS DEMAOS SOBRE A SUPERFICIE PREPARADA,CONFORMEO ITEM 17.018.0010,EXCLUSIVE ESTE PREPARO</v>
          </cell>
          <cell r="K578" t="e">
            <v>#REF!</v>
          </cell>
          <cell r="L578" t="e">
            <v>#REF!</v>
          </cell>
          <cell r="M578" t="e">
            <v>#REF!</v>
          </cell>
          <cell r="N578" t="e">
            <v>#REF!</v>
          </cell>
          <cell r="O578" t="e">
            <v>#REF!</v>
          </cell>
          <cell r="P578" t="e">
            <v>#REF!</v>
          </cell>
          <cell r="Q578" t="e">
            <v>#REF!</v>
          </cell>
          <cell r="R578" t="e">
            <v>#REF!</v>
          </cell>
          <cell r="S578" t="e">
            <v>#REF!</v>
          </cell>
          <cell r="T578" t="e">
            <v>#REF!</v>
          </cell>
          <cell r="U578" t="e">
            <v>#REF!</v>
          </cell>
          <cell r="V578" t="str">
            <v>M2</v>
          </cell>
          <cell r="W578">
            <v>92.28</v>
          </cell>
          <cell r="Y578">
            <v>11.62</v>
          </cell>
          <cell r="Z578">
            <v>10.32</v>
          </cell>
          <cell r="AA578">
            <v>1072.29</v>
          </cell>
          <cell r="AB578">
            <v>952.32</v>
          </cell>
        </row>
        <row r="580">
          <cell r="L580" t="str">
            <v>Lados</v>
          </cell>
          <cell r="N580" t="str">
            <v>Comprimento</v>
          </cell>
          <cell r="P580" t="str">
            <v>Altura</v>
          </cell>
          <cell r="R580" t="str">
            <v>Área Esquadrias</v>
          </cell>
          <cell r="T580" t="str">
            <v>Total</v>
          </cell>
        </row>
        <row r="581">
          <cell r="G581" t="str">
            <v>Superfície interna e externa</v>
          </cell>
          <cell r="L581">
            <v>2</v>
          </cell>
          <cell r="N581">
            <v>16</v>
          </cell>
          <cell r="O581" t="str">
            <v>x</v>
          </cell>
          <cell r="P581">
            <v>3</v>
          </cell>
          <cell r="Q581" t="str">
            <v>-</v>
          </cell>
          <cell r="R581">
            <v>3.7199999999999998</v>
          </cell>
          <cell r="S581" t="str">
            <v>=</v>
          </cell>
          <cell r="T581">
            <v>92.28</v>
          </cell>
        </row>
        <row r="583">
          <cell r="F583" t="str">
            <v>08.05.05</v>
          </cell>
          <cell r="G583" t="str">
            <v>EMOP</v>
          </cell>
          <cell r="H583" t="str">
            <v>14.006.0012-0</v>
          </cell>
          <cell r="I583" t="str">
            <v>14.006.0012-A</v>
          </cell>
          <cell r="J583" t="str">
            <v>PORTA DE MADEIRA DE LEI EM COMPENSADO DE 70X210X3,5CM,FOLHEADA NAS 2 FACES,ADUELA DE 13X3CM E ALIZARES DE 5X2CM,EXCLUSIVE FERRAGENS.FORNECIMENTO E COLOCACAO</v>
          </cell>
          <cell r="K583" t="e">
            <v>#REF!</v>
          </cell>
          <cell r="L583" t="e">
            <v>#REF!</v>
          </cell>
          <cell r="M583" t="e">
            <v>#REF!</v>
          </cell>
          <cell r="N583" t="e">
            <v>#REF!</v>
          </cell>
          <cell r="O583" t="e">
            <v>#REF!</v>
          </cell>
          <cell r="P583" t="e">
            <v>#REF!</v>
          </cell>
          <cell r="Q583" t="e">
            <v>#REF!</v>
          </cell>
          <cell r="R583" t="e">
            <v>#REF!</v>
          </cell>
          <cell r="S583" t="e">
            <v>#REF!</v>
          </cell>
          <cell r="T583" t="e">
            <v>#REF!</v>
          </cell>
          <cell r="U583" t="e">
            <v>#REF!</v>
          </cell>
          <cell r="V583" t="str">
            <v>UN</v>
          </cell>
          <cell r="W583">
            <v>1</v>
          </cell>
          <cell r="Y583">
            <v>681.89</v>
          </cell>
          <cell r="Z583">
            <v>642.21</v>
          </cell>
          <cell r="AA583">
            <v>681.89</v>
          </cell>
          <cell r="AB583">
            <v>642.21</v>
          </cell>
        </row>
        <row r="585">
          <cell r="R585" t="str">
            <v>Quantidade</v>
          </cell>
          <cell r="T585" t="str">
            <v>Total</v>
          </cell>
        </row>
        <row r="586">
          <cell r="R586">
            <v>1</v>
          </cell>
          <cell r="S586" t="str">
            <v>=</v>
          </cell>
          <cell r="T586">
            <v>1</v>
          </cell>
        </row>
        <row r="588">
          <cell r="F588" t="str">
            <v>08.05.06</v>
          </cell>
          <cell r="G588" t="str">
            <v>EMOP</v>
          </cell>
          <cell r="H588" t="str">
            <v>17.017.0120-1</v>
          </cell>
          <cell r="I588" t="str">
            <v>17.017.0120-B</v>
          </cell>
          <cell r="J588" t="str">
            <v>PINTURA INTERNA OU EXTERNA SOBRE MADEIRA NOVA,COM TINTA A OLEO BRILHANTE OU ACETINADA COM DUAS DEMAOS DE ACABAMENTO SOBRE SUPERFICIE PREPARADA,CONFORME O ITEM 17.017.0100,EXCLUSIVE ESTE PREPARO</v>
          </cell>
          <cell r="K588" t="e">
            <v>#REF!</v>
          </cell>
          <cell r="L588" t="e">
            <v>#REF!</v>
          </cell>
          <cell r="M588" t="e">
            <v>#REF!</v>
          </cell>
          <cell r="N588" t="e">
            <v>#REF!</v>
          </cell>
          <cell r="O588" t="e">
            <v>#REF!</v>
          </cell>
          <cell r="P588" t="e">
            <v>#REF!</v>
          </cell>
          <cell r="Q588" t="e">
            <v>#REF!</v>
          </cell>
          <cell r="R588" t="e">
            <v>#REF!</v>
          </cell>
          <cell r="S588" t="e">
            <v>#REF!</v>
          </cell>
          <cell r="T588" t="e">
            <v>#REF!</v>
          </cell>
          <cell r="U588" t="e">
            <v>#REF!</v>
          </cell>
          <cell r="V588" t="str">
            <v>M2</v>
          </cell>
          <cell r="W588">
            <v>1.47</v>
          </cell>
          <cell r="Y588">
            <v>9.01</v>
          </cell>
          <cell r="Z588">
            <v>8.3699999999999992</v>
          </cell>
          <cell r="AA588">
            <v>13.24</v>
          </cell>
          <cell r="AB588">
            <v>12.3</v>
          </cell>
        </row>
        <row r="590">
          <cell r="P590" t="str">
            <v>Comprimento</v>
          </cell>
          <cell r="R590" t="str">
            <v>Altura</v>
          </cell>
          <cell r="T590" t="str">
            <v>Total</v>
          </cell>
        </row>
        <row r="591">
          <cell r="P591">
            <v>0.7</v>
          </cell>
          <cell r="Q591" t="str">
            <v>x</v>
          </cell>
          <cell r="R591">
            <v>2.1</v>
          </cell>
          <cell r="S591" t="str">
            <v>=</v>
          </cell>
          <cell r="T591">
            <v>1.47</v>
          </cell>
        </row>
        <row r="593">
          <cell r="F593" t="str">
            <v>08.05.07</v>
          </cell>
          <cell r="G593" t="str">
            <v>EMOP</v>
          </cell>
          <cell r="H593" t="str">
            <v>14.006.0275-0</v>
          </cell>
          <cell r="I593" t="str">
            <v>14.006.0275-A</v>
          </cell>
          <cell r="J593" t="str">
            <v>JANELA DE MADEIRA DE LEI GUILHOTINA DE 150X150X3CM,EM 2 FOLHAS,MARCO DUPLO COM CAIXILHO PARA VIDRO,PRESOS EM BORBOLETAS,EXCLUSIVE FERRAGENS.FORNECIMENTO E COLOCACAO</v>
          </cell>
          <cell r="K593" t="e">
            <v>#REF!</v>
          </cell>
          <cell r="L593" t="e">
            <v>#REF!</v>
          </cell>
          <cell r="M593" t="e">
            <v>#REF!</v>
          </cell>
          <cell r="N593" t="e">
            <v>#REF!</v>
          </cell>
          <cell r="O593" t="e">
            <v>#REF!</v>
          </cell>
          <cell r="P593" t="e">
            <v>#REF!</v>
          </cell>
          <cell r="Q593" t="e">
            <v>#REF!</v>
          </cell>
          <cell r="R593" t="e">
            <v>#REF!</v>
          </cell>
          <cell r="S593" t="e">
            <v>#REF!</v>
          </cell>
          <cell r="T593" t="e">
            <v>#REF!</v>
          </cell>
          <cell r="U593" t="e">
            <v>#REF!</v>
          </cell>
          <cell r="V593" t="str">
            <v>UN</v>
          </cell>
          <cell r="W593">
            <v>1</v>
          </cell>
          <cell r="Y593">
            <v>2370.42</v>
          </cell>
          <cell r="Z593">
            <v>2324.13</v>
          </cell>
          <cell r="AA593">
            <v>2370.42</v>
          </cell>
          <cell r="AB593">
            <v>2324.13</v>
          </cell>
        </row>
        <row r="595">
          <cell r="R595" t="str">
            <v>Quantidade</v>
          </cell>
          <cell r="T595" t="str">
            <v>Total</v>
          </cell>
        </row>
        <row r="596">
          <cell r="R596">
            <v>1</v>
          </cell>
          <cell r="S596" t="str">
            <v>=</v>
          </cell>
          <cell r="T596">
            <v>1</v>
          </cell>
        </row>
        <row r="598">
          <cell r="F598" t="str">
            <v>08.05.08</v>
          </cell>
          <cell r="G598" t="str">
            <v>EMOP</v>
          </cell>
          <cell r="H598" t="str">
            <v>14.007.0130-0</v>
          </cell>
          <cell r="I598" t="str">
            <v>14.007.0130-A</v>
          </cell>
          <cell r="J598" t="str">
            <v>FERRAGENS  P/JANELA DE MADEIRA TIPO GUILHOTINA CONTRA PESO,CONST.FORN.S/COLOC.DE:-4 ROLDANAS LATAO,DIAM.2",CADA;-4,00MCABO DE ACO FLEXIVEL 1/8";-4 PRESILHAS LATAO P/CABO ACO;-12PARAFUSOS 1.1/4" C/ILHOS,LATAO NIQUELADO;-25KG  CONTRAPESOSFERRO FUNDIDO;-2 FECHOS SEGURANCA,EMBUTIR,LATAO CROMADO;-2 CONCHAS SIMPLES,LATAO,FORMA RETANGULAR,SEM FURO,ACAB.CROMADO</v>
          </cell>
          <cell r="K598" t="e">
            <v>#REF!</v>
          </cell>
          <cell r="L598" t="e">
            <v>#REF!</v>
          </cell>
          <cell r="M598" t="e">
            <v>#REF!</v>
          </cell>
          <cell r="N598" t="e">
            <v>#REF!</v>
          </cell>
          <cell r="O598" t="e">
            <v>#REF!</v>
          </cell>
          <cell r="P598" t="e">
            <v>#REF!</v>
          </cell>
          <cell r="Q598" t="e">
            <v>#REF!</v>
          </cell>
          <cell r="R598" t="e">
            <v>#REF!</v>
          </cell>
          <cell r="S598" t="e">
            <v>#REF!</v>
          </cell>
          <cell r="T598" t="e">
            <v>#REF!</v>
          </cell>
          <cell r="U598" t="e">
            <v>#REF!</v>
          </cell>
          <cell r="V598" t="str">
            <v>UN</v>
          </cell>
          <cell r="W598">
            <v>1</v>
          </cell>
          <cell r="Y598">
            <v>492.2</v>
          </cell>
          <cell r="Z598">
            <v>492.2</v>
          </cell>
          <cell r="AA598">
            <v>492.2</v>
          </cell>
          <cell r="AB598">
            <v>492.2</v>
          </cell>
        </row>
        <row r="600">
          <cell r="R600" t="str">
            <v>Quantidade</v>
          </cell>
          <cell r="T600" t="str">
            <v>Total</v>
          </cell>
        </row>
        <row r="601">
          <cell r="R601">
            <v>1</v>
          </cell>
          <cell r="S601" t="str">
            <v>=</v>
          </cell>
          <cell r="T601">
            <v>1</v>
          </cell>
        </row>
        <row r="603">
          <cell r="F603" t="str">
            <v>08.05.09</v>
          </cell>
          <cell r="G603" t="str">
            <v>EMOP</v>
          </cell>
          <cell r="H603" t="str">
            <v>13.348.0050-0</v>
          </cell>
          <cell r="I603" t="str">
            <v>13.348.0050-A</v>
          </cell>
          <cell r="J603" t="str">
            <v>PEITORIL EM GRANITO CINZA ANDORINHA,ESPESSURA DE 2CM,LARGURA 15 A 18CM,ASSENTADO COM NATA DE CIMENTO SOBRE ARGAMASSA DECIMENTO,SAIBRO E AREIA,NO TRACO 1:3:3 E REJUNTAMENTO COM CIMENTO BRANCO</v>
          </cell>
          <cell r="K603" t="e">
            <v>#REF!</v>
          </cell>
          <cell r="L603" t="e">
            <v>#REF!</v>
          </cell>
          <cell r="M603" t="e">
            <v>#REF!</v>
          </cell>
          <cell r="N603" t="e">
            <v>#REF!</v>
          </cell>
          <cell r="O603" t="e">
            <v>#REF!</v>
          </cell>
          <cell r="P603" t="e">
            <v>#REF!</v>
          </cell>
          <cell r="Q603" t="e">
            <v>#REF!</v>
          </cell>
          <cell r="R603" t="e">
            <v>#REF!</v>
          </cell>
          <cell r="S603" t="e">
            <v>#REF!</v>
          </cell>
          <cell r="T603" t="e">
            <v>#REF!</v>
          </cell>
          <cell r="U603" t="e">
            <v>#REF!</v>
          </cell>
          <cell r="V603" t="str">
            <v>M</v>
          </cell>
          <cell r="W603">
            <v>1.5</v>
          </cell>
          <cell r="Y603">
            <v>93.3</v>
          </cell>
          <cell r="Z603">
            <v>90</v>
          </cell>
          <cell r="AA603">
            <v>139.94999999999999</v>
          </cell>
          <cell r="AB603">
            <v>135</v>
          </cell>
        </row>
        <row r="605">
          <cell r="R605" t="str">
            <v>Comprimento</v>
          </cell>
          <cell r="T605" t="str">
            <v>Total</v>
          </cell>
        </row>
        <row r="606">
          <cell r="R606">
            <v>1.5</v>
          </cell>
          <cell r="S606" t="str">
            <v>=</v>
          </cell>
          <cell r="T606">
            <v>1.5</v>
          </cell>
        </row>
        <row r="608">
          <cell r="F608" t="str">
            <v>08.05.10</v>
          </cell>
          <cell r="G608" t="str">
            <v>EMOP</v>
          </cell>
          <cell r="H608" t="str">
            <v>13.025.0060-0</v>
          </cell>
          <cell r="I608" t="str">
            <v>13.025.0060-A</v>
          </cell>
          <cell r="J608" t="str">
            <v>ASSENTAMENTO DE PEITORIL DE MARMORE,GRANITO OU AFINS,EXCLUSIVE ESTES,ATE 20CM DE LARGURA,ASSENTE CONFORME ITEM 13.345.0015</v>
          </cell>
          <cell r="K608" t="e">
            <v>#REF!</v>
          </cell>
          <cell r="L608" t="e">
            <v>#REF!</v>
          </cell>
          <cell r="M608" t="e">
            <v>#REF!</v>
          </cell>
          <cell r="N608" t="e">
            <v>#REF!</v>
          </cell>
          <cell r="O608" t="e">
            <v>#REF!</v>
          </cell>
          <cell r="P608" t="e">
            <v>#REF!</v>
          </cell>
          <cell r="Q608" t="e">
            <v>#REF!</v>
          </cell>
          <cell r="R608" t="e">
            <v>#REF!</v>
          </cell>
          <cell r="S608" t="e">
            <v>#REF!</v>
          </cell>
          <cell r="T608" t="e">
            <v>#REF!</v>
          </cell>
          <cell r="U608" t="e">
            <v>#REF!</v>
          </cell>
          <cell r="V608" t="str">
            <v>M</v>
          </cell>
          <cell r="W608">
            <v>1.5</v>
          </cell>
          <cell r="Y608">
            <v>50.39</v>
          </cell>
          <cell r="Z608">
            <v>44.25</v>
          </cell>
          <cell r="AA608">
            <v>75.58</v>
          </cell>
          <cell r="AB608">
            <v>66.37</v>
          </cell>
        </row>
        <row r="610">
          <cell r="R610" t="str">
            <v>Comprimento</v>
          </cell>
          <cell r="T610" t="str">
            <v>Total</v>
          </cell>
        </row>
        <row r="611">
          <cell r="R611">
            <v>1.5</v>
          </cell>
          <cell r="S611" t="str">
            <v>=</v>
          </cell>
          <cell r="T611">
            <v>1.5</v>
          </cell>
        </row>
        <row r="613">
          <cell r="F613" t="str">
            <v>08.06</v>
          </cell>
          <cell r="G613" t="str">
            <v>INSTALAÇÃO HIDRÁULICA - SALA/VIGIA</v>
          </cell>
          <cell r="AA613">
            <v>7320.33</v>
          </cell>
          <cell r="AB613">
            <v>7071.25</v>
          </cell>
        </row>
        <row r="614">
          <cell r="F614" t="str">
            <v>08.06.01</v>
          </cell>
          <cell r="G614" t="str">
            <v>EMOP</v>
          </cell>
          <cell r="H614" t="str">
            <v>18.002.0015-0</v>
          </cell>
          <cell r="I614" t="str">
            <v>18.002.0015-A</v>
          </cell>
          <cell r="J614" t="str">
            <v>LAVATORIO DE LOUCA BRANCA TIPO MEDIO LUXO,COM LADRAO E MEDIDAS EM TORNO DE (55X45)CM,COM COLUNA,INCLUSIVE ACESSORIOS DEFIXACAO.FERRAGENS EM METAL CROMADO:SIFAO 1680 DE 1"X1.1/4",APARELHO MISTURADOR TIPO BANCA,1875 OU SIMILAR,COM AREJADOR,VALVULA DE ESCOAMENTO 1603.RABICHO EM PVC.FORNECIMENTO</v>
          </cell>
          <cell r="K614" t="e">
            <v>#REF!</v>
          </cell>
          <cell r="L614" t="e">
            <v>#REF!</v>
          </cell>
          <cell r="M614" t="e">
            <v>#REF!</v>
          </cell>
          <cell r="N614" t="e">
            <v>#REF!</v>
          </cell>
          <cell r="O614" t="e">
            <v>#REF!</v>
          </cell>
          <cell r="P614" t="e">
            <v>#REF!</v>
          </cell>
          <cell r="Q614" t="e">
            <v>#REF!</v>
          </cell>
          <cell r="R614" t="e">
            <v>#REF!</v>
          </cell>
          <cell r="S614" t="e">
            <v>#REF!</v>
          </cell>
          <cell r="T614" t="e">
            <v>#REF!</v>
          </cell>
          <cell r="U614" t="e">
            <v>#REF!</v>
          </cell>
          <cell r="V614" t="str">
            <v>UN</v>
          </cell>
          <cell r="W614">
            <v>1</v>
          </cell>
          <cell r="Y614">
            <v>1014.59</v>
          </cell>
          <cell r="Z614">
            <v>1014.59</v>
          </cell>
          <cell r="AA614">
            <v>1014.59</v>
          </cell>
          <cell r="AB614">
            <v>1014.59</v>
          </cell>
        </row>
        <row r="616">
          <cell r="R616" t="str">
            <v>Quantidade de Instalação</v>
          </cell>
          <cell r="T616" t="str">
            <v>Total</v>
          </cell>
        </row>
        <row r="617">
          <cell r="G617" t="str">
            <v xml:space="preserve">Fornecimento de lavatório </v>
          </cell>
          <cell r="R617">
            <v>1</v>
          </cell>
          <cell r="S617" t="str">
            <v>=</v>
          </cell>
          <cell r="T617">
            <v>1</v>
          </cell>
        </row>
        <row r="619">
          <cell r="F619" t="str">
            <v>08.06.02</v>
          </cell>
          <cell r="G619" t="str">
            <v>EMOP</v>
          </cell>
          <cell r="H619" t="str">
            <v>15.004.0063-0</v>
          </cell>
          <cell r="I619" t="str">
            <v>15.004.0063-A</v>
          </cell>
          <cell r="J619" t="str">
            <v>INSTALACAO E ASSENTAMENTO DE LAVATORIO DE UMA TORNEIRA(EXCLUSIVE FORNECIMENTO DO APARELHO),COMPREENDENDO:3,00M DE TUBO DE PVC DE 25MM,2,00M DE TUBO DE PVC DE 40MM E CONEXOES</v>
          </cell>
          <cell r="K619" t="e">
            <v>#REF!</v>
          </cell>
          <cell r="L619" t="e">
            <v>#REF!</v>
          </cell>
          <cell r="M619" t="e">
            <v>#REF!</v>
          </cell>
          <cell r="N619" t="e">
            <v>#REF!</v>
          </cell>
          <cell r="O619" t="e">
            <v>#REF!</v>
          </cell>
          <cell r="P619" t="e">
            <v>#REF!</v>
          </cell>
          <cell r="Q619" t="e">
            <v>#REF!</v>
          </cell>
          <cell r="R619" t="e">
            <v>#REF!</v>
          </cell>
          <cell r="S619" t="e">
            <v>#REF!</v>
          </cell>
          <cell r="T619" t="e">
            <v>#REF!</v>
          </cell>
          <cell r="U619" t="e">
            <v>#REF!</v>
          </cell>
          <cell r="V619" t="str">
            <v>UN</v>
          </cell>
          <cell r="W619">
            <v>1</v>
          </cell>
          <cell r="Y619">
            <v>219.35</v>
          </cell>
          <cell r="Z619">
            <v>195.48</v>
          </cell>
          <cell r="AA619">
            <v>219.35</v>
          </cell>
          <cell r="AB619">
            <v>195.48</v>
          </cell>
        </row>
        <row r="621">
          <cell r="R621" t="str">
            <v>Quantidade de Instalação</v>
          </cell>
          <cell r="T621" t="str">
            <v>Total</v>
          </cell>
        </row>
        <row r="622">
          <cell r="G622" t="str">
            <v>Instalação de lavatório do banheiro</v>
          </cell>
          <cell r="R622">
            <v>1</v>
          </cell>
          <cell r="S622" t="str">
            <v>=</v>
          </cell>
          <cell r="T622">
            <v>1</v>
          </cell>
        </row>
        <row r="624">
          <cell r="F624" t="str">
            <v>08.06.03</v>
          </cell>
          <cell r="G624" t="str">
            <v>EMOP</v>
          </cell>
          <cell r="H624" t="str">
            <v>18.002.0065-0</v>
          </cell>
          <cell r="I624" t="str">
            <v>18.002.0065-A</v>
          </cell>
          <cell r="J624" t="str">
            <v>VASO SANITARIO DE LOUCA BRANCA,TIPO POPULAR,COM CAIXA ACOPLADA,COMPLETO,C/MEDIDAS EM TORNO DE (35X65X35)CM,INCLUSIVE ASSENTO PLASTICO TIPO POPULAR,BOLSA DE LIGACAO,RABICHO EM PVC E ACESSORIOS DE FIXACAO.FORNECIMENTO</v>
          </cell>
          <cell r="K624" t="e">
            <v>#REF!</v>
          </cell>
          <cell r="L624" t="e">
            <v>#REF!</v>
          </cell>
          <cell r="M624" t="e">
            <v>#REF!</v>
          </cell>
          <cell r="N624" t="e">
            <v>#REF!</v>
          </cell>
          <cell r="O624" t="e">
            <v>#REF!</v>
          </cell>
          <cell r="P624" t="e">
            <v>#REF!</v>
          </cell>
          <cell r="Q624" t="e">
            <v>#REF!</v>
          </cell>
          <cell r="R624" t="e">
            <v>#REF!</v>
          </cell>
          <cell r="S624" t="e">
            <v>#REF!</v>
          </cell>
          <cell r="T624" t="e">
            <v>#REF!</v>
          </cell>
          <cell r="U624" t="e">
            <v>#REF!</v>
          </cell>
          <cell r="V624" t="str">
            <v>UN</v>
          </cell>
          <cell r="W624">
            <v>1</v>
          </cell>
          <cell r="Y624">
            <v>345.46</v>
          </cell>
          <cell r="Z624">
            <v>345.46</v>
          </cell>
          <cell r="AA624">
            <v>345.46</v>
          </cell>
          <cell r="AB624">
            <v>345.46</v>
          </cell>
        </row>
        <row r="626">
          <cell r="R626" t="str">
            <v>Quantidade de Instalação</v>
          </cell>
          <cell r="T626" t="str">
            <v>Total</v>
          </cell>
        </row>
        <row r="627">
          <cell r="G627" t="str">
            <v>Fornecimento de vaso sanitário</v>
          </cell>
          <cell r="R627">
            <v>1</v>
          </cell>
          <cell r="S627" t="str">
            <v>=</v>
          </cell>
          <cell r="T627">
            <v>1</v>
          </cell>
        </row>
        <row r="629">
          <cell r="F629" t="str">
            <v>08.06.04</v>
          </cell>
          <cell r="G629" t="str">
            <v>EMOP</v>
          </cell>
          <cell r="H629" t="str">
            <v>15.004.0110-0</v>
          </cell>
          <cell r="I629" t="str">
            <v>15.004.0110-A</v>
          </cell>
          <cell r="J629" t="str">
            <v>INSTALACAO E ASSENTAMENTO DE VASO SANITARIO COM CAIXA ACOPLADA(EXCLUSIVE ESTES)EM PAVIMENTO TERREO,COMPREENDENDO:INSTALACAO HIDRAULICA COM 2,00M DE TUBO DE PVC DE 25MM,COM CONEXOES,ATE A CAIXA,LIGACAO DE ESGOTO COM 3,00M DE TUBO DE PVC DE 100MM A CAIXA DE INSPECAO E TUBO DE VENTILACAO,INCLUSIVE CONEXOES,EXCLUSIVE O TUBO DE VENTILACAO</v>
          </cell>
          <cell r="K629" t="e">
            <v>#REF!</v>
          </cell>
          <cell r="L629" t="e">
            <v>#REF!</v>
          </cell>
          <cell r="M629" t="e">
            <v>#REF!</v>
          </cell>
          <cell r="N629" t="e">
            <v>#REF!</v>
          </cell>
          <cell r="O629" t="e">
            <v>#REF!</v>
          </cell>
          <cell r="P629" t="e">
            <v>#REF!</v>
          </cell>
          <cell r="Q629" t="e">
            <v>#REF!</v>
          </cell>
          <cell r="R629" t="e">
            <v>#REF!</v>
          </cell>
          <cell r="S629" t="e">
            <v>#REF!</v>
          </cell>
          <cell r="T629" t="e">
            <v>#REF!</v>
          </cell>
          <cell r="U629" t="e">
            <v>#REF!</v>
          </cell>
          <cell r="V629" t="str">
            <v>UN</v>
          </cell>
          <cell r="W629">
            <v>1</v>
          </cell>
          <cell r="Y629">
            <v>359.7</v>
          </cell>
          <cell r="Z629">
            <v>321.8</v>
          </cell>
          <cell r="AA629">
            <v>359.7</v>
          </cell>
          <cell r="AB629">
            <v>321.8</v>
          </cell>
        </row>
        <row r="631">
          <cell r="R631" t="str">
            <v>Quantidade de Instalação</v>
          </cell>
          <cell r="T631" t="str">
            <v>Total</v>
          </cell>
        </row>
        <row r="632">
          <cell r="G632" t="str">
            <v xml:space="preserve">Instalação de vaso sanitário </v>
          </cell>
          <cell r="R632">
            <v>1</v>
          </cell>
          <cell r="S632" t="str">
            <v>=</v>
          </cell>
          <cell r="T632">
            <v>1</v>
          </cell>
        </row>
        <row r="634">
          <cell r="F634" t="str">
            <v>08.06.05</v>
          </cell>
          <cell r="G634" t="str">
            <v>EMOP</v>
          </cell>
          <cell r="H634" t="str">
            <v>06.006.0020-0</v>
          </cell>
          <cell r="I634" t="str">
            <v>06.006.0020-A</v>
          </cell>
          <cell r="J634" t="str">
            <v>CAIXA DE INSPECAO,EXECUTADA COM CONEXOES CERAMICAS,COM DIAMETRO DE 100MM,INCLUSIVE BASE,CAIXA DE PROTECAO E TAMPA EM CONCRETO,CONFORME PADRAO CEDAE.FORNECIMENTO E ASSENTAMENTO</v>
          </cell>
          <cell r="K634" t="e">
            <v>#REF!</v>
          </cell>
          <cell r="L634" t="e">
            <v>#REF!</v>
          </cell>
          <cell r="M634" t="e">
            <v>#REF!</v>
          </cell>
          <cell r="N634" t="e">
            <v>#REF!</v>
          </cell>
          <cell r="O634" t="e">
            <v>#REF!</v>
          </cell>
          <cell r="P634" t="e">
            <v>#REF!</v>
          </cell>
          <cell r="Q634" t="e">
            <v>#REF!</v>
          </cell>
          <cell r="R634" t="e">
            <v>#REF!</v>
          </cell>
          <cell r="S634" t="e">
            <v>#REF!</v>
          </cell>
          <cell r="T634" t="e">
            <v>#REF!</v>
          </cell>
          <cell r="U634" t="e">
            <v>#REF!</v>
          </cell>
          <cell r="V634" t="str">
            <v>UN</v>
          </cell>
          <cell r="W634">
            <v>1</v>
          </cell>
          <cell r="Y634">
            <v>161.34</v>
          </cell>
          <cell r="Z634">
            <v>155.79</v>
          </cell>
          <cell r="AA634">
            <v>161.34</v>
          </cell>
          <cell r="AB634">
            <v>155.79</v>
          </cell>
        </row>
        <row r="636">
          <cell r="R636" t="str">
            <v>Quantidade de Instalação</v>
          </cell>
          <cell r="T636" t="str">
            <v>Total</v>
          </cell>
        </row>
        <row r="637">
          <cell r="G637" t="str">
            <v>Caixa de Inspeção (CI)</v>
          </cell>
          <cell r="R637">
            <v>1</v>
          </cell>
          <cell r="S637" t="str">
            <v>=</v>
          </cell>
          <cell r="T637">
            <v>1</v>
          </cell>
        </row>
        <row r="639">
          <cell r="F639" t="str">
            <v>08.06.06</v>
          </cell>
          <cell r="G639" t="str">
            <v>EMOP</v>
          </cell>
          <cell r="H639" t="str">
            <v>15.002.0623-0</v>
          </cell>
          <cell r="I639" t="str">
            <v>15.002.0623-A</v>
          </cell>
          <cell r="J639" t="str">
            <v>FOSSA SEPTICA,DE CAMARA UNICA,TIPO CILINDRICA,DE CONCRETO PRE-MOLDADO,MEDINDO 1200X2000MM.FORNECIMENTO E COLOCACAO</v>
          </cell>
          <cell r="K639" t="e">
            <v>#REF!</v>
          </cell>
          <cell r="L639" t="e">
            <v>#REF!</v>
          </cell>
          <cell r="M639" t="e">
            <v>#REF!</v>
          </cell>
          <cell r="N639" t="e">
            <v>#REF!</v>
          </cell>
          <cell r="O639" t="e">
            <v>#REF!</v>
          </cell>
          <cell r="P639" t="e">
            <v>#REF!</v>
          </cell>
          <cell r="Q639" t="e">
            <v>#REF!</v>
          </cell>
          <cell r="R639" t="e">
            <v>#REF!</v>
          </cell>
          <cell r="S639" t="e">
            <v>#REF!</v>
          </cell>
          <cell r="T639" t="e">
            <v>#REF!</v>
          </cell>
          <cell r="U639" t="e">
            <v>#REF!</v>
          </cell>
          <cell r="V639" t="str">
            <v>UN</v>
          </cell>
          <cell r="W639">
            <v>1</v>
          </cell>
          <cell r="Y639">
            <v>1923.1</v>
          </cell>
          <cell r="Z639">
            <v>1875.87</v>
          </cell>
          <cell r="AA639">
            <v>1923.1</v>
          </cell>
          <cell r="AB639">
            <v>1875.87</v>
          </cell>
        </row>
        <row r="641">
          <cell r="R641" t="str">
            <v>Quantidade de Instalação</v>
          </cell>
          <cell r="T641" t="str">
            <v>Total</v>
          </cell>
        </row>
        <row r="642">
          <cell r="G642" t="str">
            <v>Fossa</v>
          </cell>
          <cell r="R642">
            <v>1</v>
          </cell>
          <cell r="S642" t="str">
            <v>=</v>
          </cell>
          <cell r="T642">
            <v>1</v>
          </cell>
        </row>
        <row r="644">
          <cell r="F644" t="str">
            <v>08.06.07</v>
          </cell>
          <cell r="G644" t="str">
            <v>EMOP</v>
          </cell>
          <cell r="H644" t="str">
            <v>15.002.0662-0</v>
          </cell>
          <cell r="I644" t="str">
            <v>15.002.0662-A</v>
          </cell>
          <cell r="J644" t="str">
            <v>FILTRO ANAEROBIO,DE ANEIS DE CONCRETO PRE-MOLDADO,MEDINDO 1200X2000MM.FORNECIMENTO E COLOCACAO</v>
          </cell>
          <cell r="K644" t="e">
            <v>#REF!</v>
          </cell>
          <cell r="L644" t="e">
            <v>#REF!</v>
          </cell>
          <cell r="M644" t="e">
            <v>#REF!</v>
          </cell>
          <cell r="N644" t="e">
            <v>#REF!</v>
          </cell>
          <cell r="O644" t="e">
            <v>#REF!</v>
          </cell>
          <cell r="P644" t="e">
            <v>#REF!</v>
          </cell>
          <cell r="Q644" t="e">
            <v>#REF!</v>
          </cell>
          <cell r="R644" t="e">
            <v>#REF!</v>
          </cell>
          <cell r="S644" t="e">
            <v>#REF!</v>
          </cell>
          <cell r="T644" t="e">
            <v>#REF!</v>
          </cell>
          <cell r="U644" t="e">
            <v>#REF!</v>
          </cell>
          <cell r="V644" t="str">
            <v>UN</v>
          </cell>
          <cell r="W644">
            <v>1</v>
          </cell>
          <cell r="Y644">
            <v>1856.1</v>
          </cell>
          <cell r="Z644">
            <v>1808.87</v>
          </cell>
          <cell r="AA644">
            <v>1856.1</v>
          </cell>
          <cell r="AB644">
            <v>1808.87</v>
          </cell>
        </row>
        <row r="646">
          <cell r="R646" t="str">
            <v>Quantidade de Instalação</v>
          </cell>
          <cell r="T646" t="str">
            <v>Total</v>
          </cell>
        </row>
        <row r="647">
          <cell r="G647" t="str">
            <v>Filtro</v>
          </cell>
          <cell r="R647">
            <v>1</v>
          </cell>
          <cell r="S647" t="str">
            <v>=</v>
          </cell>
          <cell r="T647">
            <v>1</v>
          </cell>
        </row>
        <row r="649">
          <cell r="F649" t="str">
            <v>08.06.08</v>
          </cell>
          <cell r="G649" t="str">
            <v>EMOP</v>
          </cell>
          <cell r="H649" t="str">
            <v>06.016.0009-0</v>
          </cell>
          <cell r="I649" t="str">
            <v>06.016.0009-A</v>
          </cell>
          <cell r="J649" t="str">
            <v>TAMPAO COMPLETO DE FERRO FUNDIDO NODULAR,ARTICULADO,PARA CAIXA DE INSPECAO OU SEMELHANTE,MEDINDO APROXIMADAMENTE (60X50)CM,CLASSE B125,CONFORME ABNT NBR 10160,ASSENTADO COM ARGAMASSA DE CIMENTO E AREIA,NO TRACO 1:4 EM VOLUME.FORNECIMENTO EASSENTAMENTO</v>
          </cell>
          <cell r="K649" t="e">
            <v>#REF!</v>
          </cell>
          <cell r="L649" t="e">
            <v>#REF!</v>
          </cell>
          <cell r="M649" t="e">
            <v>#REF!</v>
          </cell>
          <cell r="N649" t="e">
            <v>#REF!</v>
          </cell>
          <cell r="O649" t="e">
            <v>#REF!</v>
          </cell>
          <cell r="P649" t="e">
            <v>#REF!</v>
          </cell>
          <cell r="Q649" t="e">
            <v>#REF!</v>
          </cell>
          <cell r="R649" t="e">
            <v>#REF!</v>
          </cell>
          <cell r="S649" t="e">
            <v>#REF!</v>
          </cell>
          <cell r="T649" t="e">
            <v>#REF!</v>
          </cell>
          <cell r="U649" t="e">
            <v>#REF!</v>
          </cell>
          <cell r="V649" t="str">
            <v>UN</v>
          </cell>
          <cell r="W649">
            <v>1</v>
          </cell>
          <cell r="Y649">
            <v>328</v>
          </cell>
          <cell r="Z649">
            <v>321.63</v>
          </cell>
          <cell r="AA649">
            <v>328</v>
          </cell>
          <cell r="AB649">
            <v>321.63</v>
          </cell>
        </row>
        <row r="651">
          <cell r="R651" t="str">
            <v>Quantidade de Instalação</v>
          </cell>
          <cell r="T651" t="str">
            <v>Total</v>
          </cell>
        </row>
        <row r="652">
          <cell r="G652" t="str">
            <v>Tampão</v>
          </cell>
          <cell r="R652">
            <v>1</v>
          </cell>
          <cell r="S652" t="str">
            <v>=</v>
          </cell>
          <cell r="T652">
            <v>1</v>
          </cell>
        </row>
        <row r="654">
          <cell r="F654" t="str">
            <v>08.06.09</v>
          </cell>
          <cell r="G654" t="str">
            <v>EMOP</v>
          </cell>
          <cell r="H654" t="str">
            <v>18.021.0035-0</v>
          </cell>
          <cell r="I654" t="str">
            <v>18.021.0035-A</v>
          </cell>
          <cell r="J654" t="str">
            <v>RESERVATORIO APOIADO PARA ARMAZENAMENTO DE AGUA POTAVEL OU PARA APROVEITAMENTO DE AGUA DA CHUVA AAC,EM FIBRA DE VIDRO OU POLIETILENO,COM CAPACIDADE EM TORNO DE 1000L,INCLUSIVE TAMPA DE VEDACAO COM ESCOTILHA E FIXADORES,CONFORME ABNT NBR 15527,12217 E 8220.FORNECIMENTO</v>
          </cell>
          <cell r="K654" t="e">
            <v>#REF!</v>
          </cell>
          <cell r="L654" t="e">
            <v>#REF!</v>
          </cell>
          <cell r="M654" t="e">
            <v>#REF!</v>
          </cell>
          <cell r="N654" t="e">
            <v>#REF!</v>
          </cell>
          <cell r="O654" t="e">
            <v>#REF!</v>
          </cell>
          <cell r="P654" t="e">
            <v>#REF!</v>
          </cell>
          <cell r="Q654" t="e">
            <v>#REF!</v>
          </cell>
          <cell r="R654" t="e">
            <v>#REF!</v>
          </cell>
          <cell r="S654" t="e">
            <v>#REF!</v>
          </cell>
          <cell r="T654" t="e">
            <v>#REF!</v>
          </cell>
          <cell r="U654" t="e">
            <v>#REF!</v>
          </cell>
          <cell r="V654" t="str">
            <v>UN</v>
          </cell>
          <cell r="W654">
            <v>1</v>
          </cell>
          <cell r="Y654">
            <v>359.46</v>
          </cell>
          <cell r="Z654">
            <v>359.46</v>
          </cell>
          <cell r="AA654">
            <v>359.46</v>
          </cell>
          <cell r="AB654">
            <v>359.46</v>
          </cell>
        </row>
        <row r="656">
          <cell r="R656" t="str">
            <v>Quantidade de Instalação</v>
          </cell>
          <cell r="T656" t="str">
            <v>Total</v>
          </cell>
        </row>
        <row r="657">
          <cell r="G657" t="str">
            <v>Fornecimento de reservatório</v>
          </cell>
          <cell r="R657">
            <v>1</v>
          </cell>
          <cell r="S657" t="str">
            <v>=</v>
          </cell>
          <cell r="T657">
            <v>1</v>
          </cell>
        </row>
        <row r="659">
          <cell r="F659" t="str">
            <v>08.06.10</v>
          </cell>
          <cell r="G659" t="str">
            <v>EMOP</v>
          </cell>
          <cell r="H659" t="str">
            <v>15.028.0010-0</v>
          </cell>
          <cell r="I659" t="str">
            <v>15.028.0010-A</v>
          </cell>
          <cell r="J659" t="str">
            <v>COLOCACAO DE RESERVATORIO DE FIBROCIMENTO,FIBRA DE VIDRO OUSEMELHANTE COM 1000L,INCLUSIVE PECAS DE APOIO EM ALVENARIA E MADEIRA SERRADA,E FLANGES DE LIGACAO HIDRAULICA,EXCLUSIVE FORNECIMENTO DO RESERVATORIO</v>
          </cell>
          <cell r="K659" t="e">
            <v>#REF!</v>
          </cell>
          <cell r="L659" t="e">
            <v>#REF!</v>
          </cell>
          <cell r="M659" t="e">
            <v>#REF!</v>
          </cell>
          <cell r="N659" t="e">
            <v>#REF!</v>
          </cell>
          <cell r="O659" t="e">
            <v>#REF!</v>
          </cell>
          <cell r="P659" t="e">
            <v>#REF!</v>
          </cell>
          <cell r="Q659" t="e">
            <v>#REF!</v>
          </cell>
          <cell r="R659" t="e">
            <v>#REF!</v>
          </cell>
          <cell r="S659" t="e">
            <v>#REF!</v>
          </cell>
          <cell r="T659" t="e">
            <v>#REF!</v>
          </cell>
          <cell r="U659" t="e">
            <v>#REF!</v>
          </cell>
          <cell r="V659" t="str">
            <v>UN</v>
          </cell>
          <cell r="W659">
            <v>1</v>
          </cell>
          <cell r="Y659">
            <v>753.23</v>
          </cell>
          <cell r="Z659">
            <v>672.3</v>
          </cell>
          <cell r="AA659">
            <v>753.23</v>
          </cell>
          <cell r="AB659">
            <v>672.3</v>
          </cell>
        </row>
        <row r="661">
          <cell r="R661" t="str">
            <v>Quantidade de Instalação</v>
          </cell>
          <cell r="T661" t="str">
            <v>Total</v>
          </cell>
        </row>
        <row r="662">
          <cell r="G662" t="str">
            <v>Instalação de reservatório</v>
          </cell>
          <cell r="R662">
            <v>1</v>
          </cell>
          <cell r="S662" t="str">
            <v>=</v>
          </cell>
          <cell r="T662">
            <v>1</v>
          </cell>
        </row>
        <row r="664">
          <cell r="F664" t="str">
            <v>08.07</v>
          </cell>
          <cell r="G664" t="str">
            <v>ECOBARREIRA DO CANAL CINTURA</v>
          </cell>
          <cell r="AA664">
            <v>75181.38</v>
          </cell>
          <cell r="AB664">
            <v>75181.38</v>
          </cell>
        </row>
        <row r="665">
          <cell r="F665" t="str">
            <v>08.07.01</v>
          </cell>
          <cell r="G665" t="str">
            <v>COMPOSIÇÃO</v>
          </cell>
          <cell r="H665" t="str">
            <v>COMPOSIÇÃO 05</v>
          </cell>
          <cell r="I665" t="str">
            <v>COMPOSIÇÃO 05</v>
          </cell>
          <cell r="J665" t="str">
            <v>CABO COM ALMA DE AÇO, GALVANIZADO, 6X25 DE 7/8. FORNECIMENTO</v>
          </cell>
          <cell r="K665" t="e">
            <v>#REF!</v>
          </cell>
          <cell r="L665" t="e">
            <v>#REF!</v>
          </cell>
          <cell r="M665" t="e">
            <v>#REF!</v>
          </cell>
          <cell r="N665" t="e">
            <v>#REF!</v>
          </cell>
          <cell r="O665" t="e">
            <v>#REF!</v>
          </cell>
          <cell r="P665" t="e">
            <v>#REF!</v>
          </cell>
          <cell r="Q665" t="e">
            <v>#REF!</v>
          </cell>
          <cell r="R665" t="e">
            <v>#REF!</v>
          </cell>
          <cell r="S665" t="e">
            <v>#REF!</v>
          </cell>
          <cell r="T665" t="e">
            <v>#REF!</v>
          </cell>
          <cell r="U665" t="e">
            <v>#REF!</v>
          </cell>
          <cell r="V665" t="str">
            <v>M</v>
          </cell>
          <cell r="W665">
            <v>40</v>
          </cell>
          <cell r="Y665" t="str">
            <v>96,19</v>
          </cell>
          <cell r="Z665" t="str">
            <v>96,19</v>
          </cell>
          <cell r="AA665">
            <v>3847.6</v>
          </cell>
          <cell r="AB665">
            <v>3847.6</v>
          </cell>
        </row>
        <row r="667">
          <cell r="R667" t="str">
            <v>Cabo superior da barreira metálica principal</v>
          </cell>
          <cell r="S667" t="str">
            <v>=</v>
          </cell>
          <cell r="T667">
            <v>20</v>
          </cell>
        </row>
        <row r="668">
          <cell r="R668" t="str">
            <v>Cabo inferior da barreira metálica principal</v>
          </cell>
          <cell r="S668" t="str">
            <v>=</v>
          </cell>
          <cell r="T668">
            <v>20</v>
          </cell>
        </row>
        <row r="669">
          <cell r="T669">
            <v>40</v>
          </cell>
        </row>
        <row r="671">
          <cell r="F671" t="str">
            <v>08.07.02</v>
          </cell>
          <cell r="G671" t="str">
            <v>COMPOSIÇÃO</v>
          </cell>
          <cell r="H671" t="str">
            <v>COMPOSIÇÃO 6</v>
          </cell>
          <cell r="I671" t="str">
            <v>COMPOSIÇÃO 6</v>
          </cell>
          <cell r="J671" t="str">
            <v>BARREIRA METÁLICA DE CONTENÇÃO DE RESÍDUOS SÓLIDOS FLUTUANTE. FORNECIMENTO E INSTALAÇAO</v>
          </cell>
          <cell r="K671" t="e">
            <v>#REF!</v>
          </cell>
          <cell r="L671" t="e">
            <v>#REF!</v>
          </cell>
          <cell r="M671" t="e">
            <v>#REF!</v>
          </cell>
          <cell r="N671" t="e">
            <v>#REF!</v>
          </cell>
          <cell r="O671" t="e">
            <v>#REF!</v>
          </cell>
          <cell r="P671" t="e">
            <v>#REF!</v>
          </cell>
          <cell r="Q671" t="e">
            <v>#REF!</v>
          </cell>
          <cell r="R671" t="e">
            <v>#REF!</v>
          </cell>
          <cell r="S671" t="e">
            <v>#REF!</v>
          </cell>
          <cell r="T671" t="e">
            <v>#REF!</v>
          </cell>
          <cell r="U671" t="e">
            <v>#REF!</v>
          </cell>
          <cell r="V671" t="str">
            <v>Unid.</v>
          </cell>
          <cell r="W671">
            <v>14</v>
          </cell>
          <cell r="Y671" t="str">
            <v>5.095,27</v>
          </cell>
          <cell r="Z671" t="str">
            <v>5.095,27</v>
          </cell>
          <cell r="AA671">
            <v>71333.78</v>
          </cell>
          <cell r="AB671">
            <v>71333.78</v>
          </cell>
        </row>
        <row r="673">
          <cell r="P673" t="str">
            <v>Comprimento</v>
          </cell>
          <cell r="R673" t="str">
            <v>Tam. Módulos</v>
          </cell>
          <cell r="T673" t="str">
            <v>Total</v>
          </cell>
        </row>
        <row r="674">
          <cell r="P674">
            <v>20</v>
          </cell>
          <cell r="Q674" t="str">
            <v>/</v>
          </cell>
          <cell r="R674">
            <v>1.5</v>
          </cell>
          <cell r="S674" t="str">
            <v>=</v>
          </cell>
          <cell r="T674">
            <v>14</v>
          </cell>
        </row>
        <row r="676">
          <cell r="F676" t="str">
            <v>08.08</v>
          </cell>
          <cell r="G676" t="str">
            <v>BOMBA DE ESGOTAMENTO PARA MANUTENÇÃO</v>
          </cell>
          <cell r="AA676">
            <v>148754.65999999997</v>
          </cell>
          <cell r="AB676">
            <v>147186.62</v>
          </cell>
        </row>
        <row r="677">
          <cell r="F677" t="str">
            <v>08.08.01</v>
          </cell>
          <cell r="G677" t="str">
            <v>EMOP</v>
          </cell>
          <cell r="H677" t="str">
            <v>03.001.0100-0</v>
          </cell>
          <cell r="I677" t="str">
            <v>03.001.0100-A</v>
          </cell>
          <cell r="J677" t="str">
            <v>ESCAVACAO MANUAL DE VALA/CAVA EM MATERIAL DE 1ªCATEGORIA ATE 1,50M DE PROFUNDIDADE,EM BECOS DE ATE 2,00M DE LARGURA COMIMPOSSIBILIDADE DE ENTRADA DE CAMINHAO OU EQUIPAMENTO MOTORIZADO PARA RETIRADA DO MATERIAL,EM FAVELAS,EXCLUSIVE ESCORAMENTO E ESGOTAMENTO</v>
          </cell>
          <cell r="K677" t="e">
            <v>#REF!</v>
          </cell>
          <cell r="L677" t="e">
            <v>#REF!</v>
          </cell>
          <cell r="M677" t="e">
            <v>#REF!</v>
          </cell>
          <cell r="N677" t="e">
            <v>#REF!</v>
          </cell>
          <cell r="O677" t="e">
            <v>#REF!</v>
          </cell>
          <cell r="P677" t="e">
            <v>#REF!</v>
          </cell>
          <cell r="Q677" t="e">
            <v>#REF!</v>
          </cell>
          <cell r="R677" t="e">
            <v>#REF!</v>
          </cell>
          <cell r="S677" t="e">
            <v>#REF!</v>
          </cell>
          <cell r="T677" t="e">
            <v>#REF!</v>
          </cell>
          <cell r="U677" t="e">
            <v>#REF!</v>
          </cell>
          <cell r="V677" t="str">
            <v>M3</v>
          </cell>
          <cell r="W677">
            <v>11.25</v>
          </cell>
          <cell r="Y677">
            <v>83.62</v>
          </cell>
          <cell r="Z677">
            <v>72.459999999999994</v>
          </cell>
          <cell r="AA677">
            <v>940.72</v>
          </cell>
          <cell r="AB677">
            <v>815.17</v>
          </cell>
        </row>
        <row r="679">
          <cell r="N679" t="str">
            <v>Comprimento</v>
          </cell>
          <cell r="P679" t="str">
            <v>Largura</v>
          </cell>
          <cell r="R679" t="str">
            <v>Profundidade</v>
          </cell>
          <cell r="T679" t="str">
            <v>Total</v>
          </cell>
        </row>
        <row r="680">
          <cell r="N680">
            <v>3</v>
          </cell>
          <cell r="O680" t="str">
            <v>x</v>
          </cell>
          <cell r="P680">
            <v>2.5</v>
          </cell>
          <cell r="Q680" t="str">
            <v>x</v>
          </cell>
          <cell r="R680">
            <v>1.5</v>
          </cell>
          <cell r="S680" t="str">
            <v>=</v>
          </cell>
          <cell r="T680">
            <v>11.25</v>
          </cell>
        </row>
        <row r="682">
          <cell r="F682" t="str">
            <v>08.08.02</v>
          </cell>
          <cell r="G682" t="str">
            <v>EMOP</v>
          </cell>
          <cell r="H682" t="str">
            <v>11.013.0070-1</v>
          </cell>
          <cell r="I682" t="str">
            <v>11.013.0070-B</v>
          </cell>
          <cell r="J682" t="str">
            <v>CONCRETO ARMADO,FCK=20MPA,INCLUINDO MATERIAIS PARA 1,00M3 DE CONCRETO(IMPORTADO DE USINA)ADENSADO E COLOCADO,14,00M2 DEAREA MOLDADA,FORMAS E ESCORAMENTO CONFORME ITENS 11.004.0022 E 11.004.0035,60KG DE ACO CA-50,INCLUSIVE MAO-DE-OBRA PARACORTE,DOBRAGEM,MONTAGEM E COLOCACAO NAS FORMAS</v>
          </cell>
          <cell r="K682" t="e">
            <v>#REF!</v>
          </cell>
          <cell r="L682" t="e">
            <v>#REF!</v>
          </cell>
          <cell r="M682" t="e">
            <v>#REF!</v>
          </cell>
          <cell r="N682" t="e">
            <v>#REF!</v>
          </cell>
          <cell r="O682" t="e">
            <v>#REF!</v>
          </cell>
          <cell r="P682" t="e">
            <v>#REF!</v>
          </cell>
          <cell r="Q682" t="e">
            <v>#REF!</v>
          </cell>
          <cell r="R682" t="e">
            <v>#REF!</v>
          </cell>
          <cell r="S682" t="e">
            <v>#REF!</v>
          </cell>
          <cell r="T682" t="e">
            <v>#REF!</v>
          </cell>
          <cell r="U682" t="e">
            <v>#REF!</v>
          </cell>
          <cell r="V682" t="str">
            <v>M3</v>
          </cell>
          <cell r="W682">
            <v>2.4</v>
          </cell>
          <cell r="Y682">
            <v>3019.69</v>
          </cell>
          <cell r="Z682">
            <v>2843.25</v>
          </cell>
          <cell r="AA682">
            <v>7247.25</v>
          </cell>
          <cell r="AB682">
            <v>6823.8</v>
          </cell>
        </row>
        <row r="684">
          <cell r="N684" t="str">
            <v>Área</v>
          </cell>
          <cell r="P684" t="str">
            <v>Lados</v>
          </cell>
          <cell r="R684" t="str">
            <v>Espessura</v>
          </cell>
        </row>
        <row r="685">
          <cell r="G685" t="str">
            <v>Parede a (3,00m)</v>
          </cell>
          <cell r="N685">
            <v>4.5</v>
          </cell>
          <cell r="O685" t="str">
            <v>x</v>
          </cell>
          <cell r="P685">
            <v>2</v>
          </cell>
          <cell r="Q685" t="str">
            <v>x</v>
          </cell>
          <cell r="R685">
            <v>0.1</v>
          </cell>
          <cell r="S685" t="str">
            <v>=</v>
          </cell>
          <cell r="T685">
            <v>0.9</v>
          </cell>
        </row>
        <row r="686">
          <cell r="G686" t="str">
            <v>Parede b (2,50m)</v>
          </cell>
          <cell r="N686">
            <v>3.75</v>
          </cell>
          <cell r="O686" t="str">
            <v>x</v>
          </cell>
          <cell r="P686">
            <v>2</v>
          </cell>
          <cell r="Q686" t="str">
            <v>x</v>
          </cell>
          <cell r="R686">
            <v>0.1</v>
          </cell>
          <cell r="S686" t="str">
            <v>=</v>
          </cell>
          <cell r="T686">
            <v>0.75</v>
          </cell>
        </row>
        <row r="688">
          <cell r="N688" t="str">
            <v>Comprimento</v>
          </cell>
          <cell r="P688" t="str">
            <v>Largura</v>
          </cell>
          <cell r="R688" t="str">
            <v>Profundidade</v>
          </cell>
        </row>
        <row r="689">
          <cell r="G689" t="str">
            <v>Fundo</v>
          </cell>
          <cell r="N689">
            <v>3</v>
          </cell>
          <cell r="O689" t="str">
            <v>x</v>
          </cell>
          <cell r="P689">
            <v>2.5</v>
          </cell>
          <cell r="Q689" t="str">
            <v>x</v>
          </cell>
          <cell r="R689">
            <v>0.1</v>
          </cell>
          <cell r="S689" t="str">
            <v>=</v>
          </cell>
          <cell r="T689">
            <v>0.75</v>
          </cell>
        </row>
        <row r="691">
          <cell r="T691" t="str">
            <v>Total</v>
          </cell>
        </row>
        <row r="692">
          <cell r="T692">
            <v>2.4</v>
          </cell>
        </row>
        <row r="694">
          <cell r="F694" t="str">
            <v>08.08.03</v>
          </cell>
          <cell r="G694" t="str">
            <v>EMOP</v>
          </cell>
          <cell r="H694" t="str">
            <v>06.201.0053-0</v>
          </cell>
          <cell r="I694" t="str">
            <v>06.201.0053-A</v>
          </cell>
          <cell r="J694" t="str">
            <v>TUBO DE FERRO FUNDIDO DUCTIL COM 2 FLANGES SOLDADOS,CLASSE DE PRESSAO PN-10,ESPESSURA CLASSE K-9,PARA AGUA,CONFORME ABNT NBR 7560 E ABNT NBR 7675,REVESTIDO INTERNAMENTE COM ARGAMASSA DE CIMENTO E EXTERNAMENTE COM ZINCO METALICO E PINTURA BETUMINOSA,EXCLUSIVE ACESSORIOS PARA JUNTA,COM DIAMETRO DE 150MM,COMPRIMENTO ATE 1,0M.FORNECIMENTO</v>
          </cell>
          <cell r="K694" t="e">
            <v>#REF!</v>
          </cell>
          <cell r="L694" t="e">
            <v>#REF!</v>
          </cell>
          <cell r="M694" t="e">
            <v>#REF!</v>
          </cell>
          <cell r="N694" t="e">
            <v>#REF!</v>
          </cell>
          <cell r="O694" t="e">
            <v>#REF!</v>
          </cell>
          <cell r="P694" t="e">
            <v>#REF!</v>
          </cell>
          <cell r="Q694" t="e">
            <v>#REF!</v>
          </cell>
          <cell r="R694" t="e">
            <v>#REF!</v>
          </cell>
          <cell r="S694" t="e">
            <v>#REF!</v>
          </cell>
          <cell r="T694" t="e">
            <v>#REF!</v>
          </cell>
          <cell r="U694" t="e">
            <v>#REF!</v>
          </cell>
          <cell r="V694" t="str">
            <v>UN</v>
          </cell>
          <cell r="W694">
            <v>40</v>
          </cell>
          <cell r="Y694">
            <v>2522.2800000000002</v>
          </cell>
          <cell r="Z694">
            <v>2522.2800000000002</v>
          </cell>
          <cell r="AA694">
            <v>100891.2</v>
          </cell>
          <cell r="AB694">
            <v>100891.2</v>
          </cell>
        </row>
        <row r="696">
          <cell r="R696" t="str">
            <v>Extensão</v>
          </cell>
          <cell r="T696" t="str">
            <v>Total</v>
          </cell>
        </row>
        <row r="697">
          <cell r="R697">
            <v>40</v>
          </cell>
          <cell r="S697" t="str">
            <v>=</v>
          </cell>
          <cell r="T697">
            <v>40</v>
          </cell>
        </row>
        <row r="699">
          <cell r="F699" t="str">
            <v>08.08.04</v>
          </cell>
          <cell r="G699" t="str">
            <v>SCO</v>
          </cell>
          <cell r="H699" t="str">
            <v>EQ 34.10.0262 (/)</v>
          </cell>
          <cell r="I699" t="str">
            <v>EQ 34.10.0262 (/)</v>
          </cell>
          <cell r="J699" t="str">
            <v>Bomba hidráulica submersível, trifásica, motor elétrico com potência de 15CV, 220/380V, para tubulação de 6", modelo Jumbo 84LD da ABS ou similar.  Fornecimento.(desonerado)</v>
          </cell>
          <cell r="K699" t="e">
            <v>#REF!</v>
          </cell>
          <cell r="L699" t="e">
            <v>#REF!</v>
          </cell>
          <cell r="M699" t="e">
            <v>#REF!</v>
          </cell>
          <cell r="N699" t="e">
            <v>#REF!</v>
          </cell>
          <cell r="O699" t="e">
            <v>#REF!</v>
          </cell>
          <cell r="P699" t="e">
            <v>#REF!</v>
          </cell>
          <cell r="Q699" t="e">
            <v>#REF!</v>
          </cell>
          <cell r="R699" t="e">
            <v>#REF!</v>
          </cell>
          <cell r="S699" t="e">
            <v>#REF!</v>
          </cell>
          <cell r="T699" t="e">
            <v>#REF!</v>
          </cell>
          <cell r="U699" t="e">
            <v>#REF!</v>
          </cell>
          <cell r="V699" t="str">
            <v>un</v>
          </cell>
          <cell r="W699">
            <v>1</v>
          </cell>
          <cell r="Y699">
            <v>32033.57</v>
          </cell>
          <cell r="Z699">
            <v>32033.57</v>
          </cell>
          <cell r="AA699">
            <v>32033.57</v>
          </cell>
          <cell r="AB699">
            <v>32033.57</v>
          </cell>
        </row>
        <row r="701">
          <cell r="T701" t="str">
            <v>Total</v>
          </cell>
        </row>
        <row r="702">
          <cell r="T702">
            <v>1</v>
          </cell>
        </row>
        <row r="704">
          <cell r="F704" t="str">
            <v>08.08.05</v>
          </cell>
          <cell r="G704" t="str">
            <v>EMOP</v>
          </cell>
          <cell r="H704" t="str">
            <v>05.105.0153-0</v>
          </cell>
          <cell r="I704" t="str">
            <v>05.105.0153-A</v>
          </cell>
          <cell r="J704" t="str">
            <v>MAO-DE-OBRA DE MONTADOR ELETROMECANICO,INCLUSIVE ENCARGOS SOCIAIS</v>
          </cell>
          <cell r="K704" t="e">
            <v>#REF!</v>
          </cell>
          <cell r="L704" t="e">
            <v>#REF!</v>
          </cell>
          <cell r="M704" t="e">
            <v>#REF!</v>
          </cell>
          <cell r="N704" t="e">
            <v>#REF!</v>
          </cell>
          <cell r="O704" t="e">
            <v>#REF!</v>
          </cell>
          <cell r="P704" t="e">
            <v>#REF!</v>
          </cell>
          <cell r="Q704" t="e">
            <v>#REF!</v>
          </cell>
          <cell r="R704" t="e">
            <v>#REF!</v>
          </cell>
          <cell r="S704" t="e">
            <v>#REF!</v>
          </cell>
          <cell r="T704" t="e">
            <v>#REF!</v>
          </cell>
          <cell r="U704" t="e">
            <v>#REF!</v>
          </cell>
          <cell r="V704" t="str">
            <v>MES</v>
          </cell>
          <cell r="W704">
            <v>1</v>
          </cell>
          <cell r="Y704">
            <v>4727.3599999999997</v>
          </cell>
          <cell r="Z704">
            <v>4097.28</v>
          </cell>
          <cell r="AA704">
            <v>4727.3599999999997</v>
          </cell>
          <cell r="AB704">
            <v>4097.28</v>
          </cell>
        </row>
        <row r="706">
          <cell r="P706" t="str">
            <v>Qt. De Profissionais</v>
          </cell>
          <cell r="R706" t="str">
            <v>Mês</v>
          </cell>
          <cell r="T706" t="str">
            <v>Total</v>
          </cell>
        </row>
        <row r="707">
          <cell r="P707">
            <v>1</v>
          </cell>
          <cell r="Q707" t="str">
            <v>x</v>
          </cell>
          <cell r="R707">
            <v>1</v>
          </cell>
          <cell r="S707" t="str">
            <v>=</v>
          </cell>
          <cell r="T707">
            <v>1</v>
          </cell>
        </row>
        <row r="709">
          <cell r="F709" t="str">
            <v>08.08.06</v>
          </cell>
          <cell r="G709" t="str">
            <v>EMOP</v>
          </cell>
          <cell r="H709" t="str">
            <v>05.105.0154-0</v>
          </cell>
          <cell r="I709" t="str">
            <v>05.105.0154-A</v>
          </cell>
          <cell r="J709" t="str">
            <v>MAO-DE-OBRA DE AJUDANTE DE MONTADOR ELETROMECANICO,INCLUSIVE ENCARGOS SOCIAIS</v>
          </cell>
          <cell r="K709" t="e">
            <v>#REF!</v>
          </cell>
          <cell r="L709" t="e">
            <v>#REF!</v>
          </cell>
          <cell r="M709" t="e">
            <v>#REF!</v>
          </cell>
          <cell r="N709" t="e">
            <v>#REF!</v>
          </cell>
          <cell r="O709" t="e">
            <v>#REF!</v>
          </cell>
          <cell r="P709" t="e">
            <v>#REF!</v>
          </cell>
          <cell r="Q709" t="e">
            <v>#REF!</v>
          </cell>
          <cell r="R709" t="e">
            <v>#REF!</v>
          </cell>
          <cell r="S709" t="e">
            <v>#REF!</v>
          </cell>
          <cell r="T709" t="e">
            <v>#REF!</v>
          </cell>
          <cell r="U709" t="e">
            <v>#REF!</v>
          </cell>
          <cell r="V709" t="str">
            <v>MES</v>
          </cell>
          <cell r="W709">
            <v>1</v>
          </cell>
          <cell r="Y709">
            <v>2914.56</v>
          </cell>
          <cell r="Z709">
            <v>2525.6</v>
          </cell>
          <cell r="AA709">
            <v>2914.56</v>
          </cell>
          <cell r="AB709">
            <v>2525.6</v>
          </cell>
        </row>
        <row r="711">
          <cell r="P711" t="str">
            <v>Qt. De Profissionais</v>
          </cell>
          <cell r="R711" t="str">
            <v>Mês</v>
          </cell>
          <cell r="T711" t="str">
            <v>Total</v>
          </cell>
        </row>
        <row r="712">
          <cell r="P712">
            <v>1</v>
          </cell>
          <cell r="Q712" t="str">
            <v>x</v>
          </cell>
          <cell r="R712">
            <v>1</v>
          </cell>
          <cell r="S712" t="str">
            <v>=</v>
          </cell>
          <cell r="T712">
            <v>1</v>
          </cell>
        </row>
        <row r="714">
          <cell r="F714" t="str">
            <v>09</v>
          </cell>
          <cell r="G714" t="str">
            <v>LIMPEZA DOS RESÍDUOS SÓLIDOS DAS COMPORTAS</v>
          </cell>
          <cell r="AA714">
            <v>147693.03</v>
          </cell>
          <cell r="AB714">
            <v>143069.56</v>
          </cell>
        </row>
        <row r="715">
          <cell r="F715" t="str">
            <v>09.01</v>
          </cell>
          <cell r="G715" t="str">
            <v>LIMPEZA DOS RESÍDUOS SÓLIDOS DAS COMPORTAS</v>
          </cell>
          <cell r="AA715">
            <v>147693.03</v>
          </cell>
          <cell r="AB715">
            <v>143069.56</v>
          </cell>
        </row>
        <row r="716">
          <cell r="F716" t="str">
            <v>09.01.01</v>
          </cell>
          <cell r="G716" t="str">
            <v>EMOP</v>
          </cell>
          <cell r="H716" t="str">
            <v>09.005.0036-0</v>
          </cell>
          <cell r="I716" t="str">
            <v>09.005.0036-A</v>
          </cell>
          <cell r="J716" t="str">
            <v>RETIRADA DE MATERIAL PROVENIENTE DE PODA,DE VARREDURA,OU DELIMPEZAS DIVERSAS,A SER FEITA EM CAMINHAO C/NO MINIMO 4,00M3 DE CAPACIDADE,COMPREENDENDO CARGA,DESCARGA E TRANSPORTE ATE 30KM DE DISTANCIA</v>
          </cell>
          <cell r="K716" t="e">
            <v>#REF!</v>
          </cell>
          <cell r="L716" t="e">
            <v>#REF!</v>
          </cell>
          <cell r="M716" t="e">
            <v>#REF!</v>
          </cell>
          <cell r="N716" t="e">
            <v>#REF!</v>
          </cell>
          <cell r="O716" t="e">
            <v>#REF!</v>
          </cell>
          <cell r="P716" t="e">
            <v>#REF!</v>
          </cell>
          <cell r="Q716" t="e">
            <v>#REF!</v>
          </cell>
          <cell r="R716" t="e">
            <v>#REF!</v>
          </cell>
          <cell r="S716" t="e">
            <v>#REF!</v>
          </cell>
          <cell r="T716" t="e">
            <v>#REF!</v>
          </cell>
          <cell r="U716" t="e">
            <v>#REF!</v>
          </cell>
          <cell r="V716" t="str">
            <v>M3</v>
          </cell>
          <cell r="W716">
            <v>144.75</v>
          </cell>
          <cell r="Y716">
            <v>37.619999999999997</v>
          </cell>
          <cell r="Z716">
            <v>36.43</v>
          </cell>
          <cell r="AA716">
            <v>5445.49</v>
          </cell>
          <cell r="AB716">
            <v>5273.24</v>
          </cell>
        </row>
        <row r="718">
          <cell r="L718" t="str">
            <v xml:space="preserve">Comprimento </v>
          </cell>
          <cell r="N718" t="str">
            <v xml:space="preserve">Largura </v>
          </cell>
          <cell r="P718" t="str">
            <v>Altura</v>
          </cell>
          <cell r="R718" t="str">
            <v xml:space="preserve">Quantidade/Lados </v>
          </cell>
          <cell r="T718" t="str">
            <v>Total</v>
          </cell>
        </row>
        <row r="719">
          <cell r="G719" t="str">
            <v>Polder do Outeiro I</v>
          </cell>
          <cell r="L719">
            <v>6.05</v>
          </cell>
          <cell r="M719" t="str">
            <v>x</v>
          </cell>
          <cell r="N719">
            <v>5.2</v>
          </cell>
          <cell r="O719" t="str">
            <v>x</v>
          </cell>
          <cell r="P719">
            <v>0.55000000000000004</v>
          </cell>
          <cell r="Q719" t="str">
            <v>x</v>
          </cell>
          <cell r="R719">
            <v>2</v>
          </cell>
          <cell r="S719" t="str">
            <v>=</v>
          </cell>
          <cell r="T719">
            <v>34.6</v>
          </cell>
        </row>
        <row r="720">
          <cell r="G720" t="str">
            <v>Polder do Outeiro II</v>
          </cell>
          <cell r="L720">
            <v>6.9</v>
          </cell>
          <cell r="M720" t="str">
            <v>x</v>
          </cell>
          <cell r="N720">
            <v>3.72</v>
          </cell>
          <cell r="O720" t="str">
            <v>x</v>
          </cell>
          <cell r="P720">
            <v>0.55000000000000004</v>
          </cell>
          <cell r="Q720" t="str">
            <v>x</v>
          </cell>
          <cell r="R720">
            <v>2</v>
          </cell>
          <cell r="S720" t="str">
            <v>=</v>
          </cell>
          <cell r="T720">
            <v>28.23</v>
          </cell>
        </row>
        <row r="721">
          <cell r="G721" t="str">
            <v>Polder do Outeiro III</v>
          </cell>
          <cell r="L721">
            <v>6.9</v>
          </cell>
          <cell r="M721" t="str">
            <v>x</v>
          </cell>
          <cell r="N721">
            <v>3.72</v>
          </cell>
          <cell r="O721" t="str">
            <v>x</v>
          </cell>
          <cell r="P721">
            <v>0.55000000000000004</v>
          </cell>
          <cell r="Q721" t="str">
            <v>x</v>
          </cell>
          <cell r="R721">
            <v>2</v>
          </cell>
          <cell r="S721" t="str">
            <v>=</v>
          </cell>
          <cell r="T721">
            <v>28.23</v>
          </cell>
        </row>
        <row r="722">
          <cell r="G722" t="str">
            <v>Polder do Outeiro IV</v>
          </cell>
          <cell r="L722">
            <v>4.54</v>
          </cell>
          <cell r="M722" t="str">
            <v>x</v>
          </cell>
          <cell r="N722">
            <v>5.0999999999999996</v>
          </cell>
          <cell r="O722" t="str">
            <v>x</v>
          </cell>
          <cell r="P722">
            <v>0.55000000000000004</v>
          </cell>
          <cell r="Q722" t="str">
            <v>x</v>
          </cell>
          <cell r="R722">
            <v>2</v>
          </cell>
          <cell r="S722" t="str">
            <v>=</v>
          </cell>
          <cell r="T722">
            <v>25.46</v>
          </cell>
        </row>
        <row r="723">
          <cell r="G723" t="str">
            <v>Polder do Outeiro V</v>
          </cell>
          <cell r="L723">
            <v>6.9</v>
          </cell>
          <cell r="M723" t="str">
            <v>x</v>
          </cell>
          <cell r="N723">
            <v>3.72</v>
          </cell>
          <cell r="O723" t="str">
            <v>x</v>
          </cell>
          <cell r="P723">
            <v>0.55000000000000004</v>
          </cell>
          <cell r="Q723" t="str">
            <v>x</v>
          </cell>
          <cell r="R723">
            <v>2</v>
          </cell>
          <cell r="S723" t="str">
            <v>=</v>
          </cell>
          <cell r="T723">
            <v>28.23</v>
          </cell>
        </row>
        <row r="724">
          <cell r="T724">
            <v>144.75</v>
          </cell>
        </row>
        <row r="727">
          <cell r="F727" t="str">
            <v>09.01.02</v>
          </cell>
          <cell r="G727" t="str">
            <v>EMOP</v>
          </cell>
          <cell r="H727" t="str">
            <v>04.011.0056-1</v>
          </cell>
          <cell r="I727" t="str">
            <v>04.011.0056-B</v>
          </cell>
          <cell r="J727" t="str">
            <v>CARGA E DESCARGA MECANICA,COM PA-CARREGADEIRA,COM 1,30M3 DECAPACIDADE,UTILIZANDO CAMINHAO BASCULANTE A OLEO DIESEL,COMCAPACIDADE UTIL DE 8T,CONSIDERADOS PARA O CAMINHAO OS TEMPOS DE ESPERA,MANOBRA,CARGA E DESCARGA E PARA A CARREGADEIRA OS TEMPOS DE ESPERA E OPERACAO PARA CARGAS DE 500T POR DIA DE8H</v>
          </cell>
          <cell r="K727" t="e">
            <v>#REF!</v>
          </cell>
          <cell r="L727" t="e">
            <v>#REF!</v>
          </cell>
          <cell r="M727" t="e">
            <v>#REF!</v>
          </cell>
          <cell r="N727" t="e">
            <v>#REF!</v>
          </cell>
          <cell r="O727" t="e">
            <v>#REF!</v>
          </cell>
          <cell r="P727" t="e">
            <v>#REF!</v>
          </cell>
          <cell r="Q727" t="e">
            <v>#REF!</v>
          </cell>
          <cell r="R727" t="e">
            <v>#REF!</v>
          </cell>
          <cell r="S727" t="e">
            <v>#REF!</v>
          </cell>
          <cell r="T727" t="e">
            <v>#REF!</v>
          </cell>
          <cell r="U727" t="e">
            <v>#REF!</v>
          </cell>
          <cell r="V727" t="str">
            <v>T</v>
          </cell>
          <cell r="W727">
            <v>217.12</v>
          </cell>
          <cell r="Y727">
            <v>5.34</v>
          </cell>
          <cell r="Z727">
            <v>5.21</v>
          </cell>
          <cell r="AA727">
            <v>1159.42</v>
          </cell>
          <cell r="AB727">
            <v>1131.19</v>
          </cell>
        </row>
        <row r="729">
          <cell r="P729" t="str">
            <v>Volume</v>
          </cell>
          <cell r="R729" t="str">
            <v>Fator (T/m³)</v>
          </cell>
          <cell r="T729" t="str">
            <v>Total</v>
          </cell>
        </row>
        <row r="730">
          <cell r="G730" t="str">
            <v>Material de Poda</v>
          </cell>
          <cell r="P730">
            <v>144.75</v>
          </cell>
          <cell r="R730">
            <v>1.5</v>
          </cell>
          <cell r="S730" t="str">
            <v>=</v>
          </cell>
          <cell r="T730">
            <v>217.12</v>
          </cell>
        </row>
        <row r="732">
          <cell r="F732" t="str">
            <v>09.01.03</v>
          </cell>
          <cell r="G732" t="str">
            <v>EMOP</v>
          </cell>
          <cell r="H732" t="str">
            <v>04.005.0162-0</v>
          </cell>
          <cell r="I732" t="str">
            <v>04.005.0162-A</v>
          </cell>
          <cell r="J732" t="str">
            <v>TRANSPORTE DE CARGA DE QUALQUER NATUREZA,EXCLUSIVE AS DESPESAS DE CARGA E DESCARGA,TANTO DE ESPERA DO CAMINHAO COMO DO SERVENTE OU EQUIPAMENTO AUXILIAR,A VELOCIDADE MEDIA DE 35KM/H,EM CAMINHAO BASCULANTE A OLEO DIESEL,COM CAPACIDADE UTIL DE 17T</v>
          </cell>
          <cell r="K732" t="e">
            <v>#REF!</v>
          </cell>
          <cell r="L732" t="e">
            <v>#REF!</v>
          </cell>
          <cell r="M732" t="e">
            <v>#REF!</v>
          </cell>
          <cell r="N732" t="e">
            <v>#REF!</v>
          </cell>
          <cell r="O732" t="e">
            <v>#REF!</v>
          </cell>
          <cell r="P732" t="e">
            <v>#REF!</v>
          </cell>
          <cell r="Q732" t="e">
            <v>#REF!</v>
          </cell>
          <cell r="R732" t="e">
            <v>#REF!</v>
          </cell>
          <cell r="S732" t="e">
            <v>#REF!</v>
          </cell>
          <cell r="T732" t="e">
            <v>#REF!</v>
          </cell>
          <cell r="U732" t="e">
            <v>#REF!</v>
          </cell>
          <cell r="V732" t="str">
            <v>T X KM</v>
          </cell>
          <cell r="W732">
            <v>6904.41</v>
          </cell>
          <cell r="Y732">
            <v>0.82</v>
          </cell>
          <cell r="Z732">
            <v>0.81</v>
          </cell>
          <cell r="AA732">
            <v>5661.61</v>
          </cell>
          <cell r="AB732">
            <v>5592.57</v>
          </cell>
        </row>
        <row r="734">
          <cell r="P734" t="str">
            <v>Peso</v>
          </cell>
          <cell r="R734" t="str">
            <v>DMT</v>
          </cell>
          <cell r="T734" t="str">
            <v>Total</v>
          </cell>
        </row>
        <row r="735">
          <cell r="P735">
            <v>217.12</v>
          </cell>
          <cell r="Q735" t="str">
            <v>x</v>
          </cell>
          <cell r="R735">
            <v>31.8</v>
          </cell>
          <cell r="S735" t="str">
            <v>=</v>
          </cell>
          <cell r="T735">
            <v>6904.41</v>
          </cell>
        </row>
        <row r="737">
          <cell r="F737" t="str">
            <v>09.01.04</v>
          </cell>
          <cell r="G737" t="str">
            <v>SCO</v>
          </cell>
          <cell r="H737" t="str">
            <v>TC 10.05.0700 (/)</v>
          </cell>
          <cell r="I737" t="str">
            <v>TC 10.05.0700 (/)</v>
          </cell>
          <cell r="J737" t="str">
            <v>Disposição final de materiais e resíduos de obras em locais de operação e disposição final apropriados, autorizados e/ou licenciados pelos órgãos de licenciamento e de controle ambiental, medida por tonelada transportada, sendo comprovada conforme legislação pertinente.</v>
          </cell>
          <cell r="K737" t="e">
            <v>#REF!</v>
          </cell>
          <cell r="L737" t="e">
            <v>#REF!</v>
          </cell>
          <cell r="M737" t="e">
            <v>#REF!</v>
          </cell>
          <cell r="N737" t="e">
            <v>#REF!</v>
          </cell>
          <cell r="O737" t="e">
            <v>#REF!</v>
          </cell>
          <cell r="P737" t="e">
            <v>#REF!</v>
          </cell>
          <cell r="Q737" t="e">
            <v>#REF!</v>
          </cell>
          <cell r="R737" t="e">
            <v>#REF!</v>
          </cell>
          <cell r="S737" t="e">
            <v>#REF!</v>
          </cell>
          <cell r="T737" t="e">
            <v>#REF!</v>
          </cell>
          <cell r="U737" t="e">
            <v>#REF!</v>
          </cell>
          <cell r="V737" t="str">
            <v>t</v>
          </cell>
          <cell r="W737">
            <v>217.12</v>
          </cell>
          <cell r="Y737">
            <v>15.78</v>
          </cell>
          <cell r="Z737">
            <v>15.78</v>
          </cell>
          <cell r="AA737">
            <v>3426.15</v>
          </cell>
          <cell r="AB737">
            <v>3426.15</v>
          </cell>
        </row>
        <row r="739">
          <cell r="R739" t="str">
            <v>Peso</v>
          </cell>
          <cell r="T739" t="str">
            <v>Total</v>
          </cell>
        </row>
        <row r="740">
          <cell r="R740">
            <v>217.12</v>
          </cell>
          <cell r="S740" t="str">
            <v>=</v>
          </cell>
          <cell r="T740">
            <v>217.12</v>
          </cell>
        </row>
        <row r="742">
          <cell r="F742" t="str">
            <v>09.01.05</v>
          </cell>
          <cell r="G742" t="str">
            <v>EMOP</v>
          </cell>
          <cell r="H742" t="str">
            <v>05.097.0001-0</v>
          </cell>
          <cell r="I742" t="str">
            <v>05.097.0001-A</v>
          </cell>
          <cell r="J742" t="str">
            <v>BARRAGEM PROVISORIA OU ENSECADEIRA,PARA DESVIOS DE PEQUENOSCURSOS D'AGUA COM SACOS DE AREIA</v>
          </cell>
          <cell r="K742" t="e">
            <v>#REF!</v>
          </cell>
          <cell r="L742" t="e">
            <v>#REF!</v>
          </cell>
          <cell r="M742" t="e">
            <v>#REF!</v>
          </cell>
          <cell r="N742" t="e">
            <v>#REF!</v>
          </cell>
          <cell r="O742" t="e">
            <v>#REF!</v>
          </cell>
          <cell r="P742" t="e">
            <v>#REF!</v>
          </cell>
          <cell r="Q742" t="e">
            <v>#REF!</v>
          </cell>
          <cell r="R742" t="e">
            <v>#REF!</v>
          </cell>
          <cell r="S742" t="e">
            <v>#REF!</v>
          </cell>
          <cell r="T742" t="e">
            <v>#REF!</v>
          </cell>
          <cell r="U742" t="e">
            <v>#REF!</v>
          </cell>
          <cell r="V742" t="str">
            <v>UN</v>
          </cell>
          <cell r="W742">
            <v>140.80000000000001</v>
          </cell>
          <cell r="Y742">
            <v>83.92</v>
          </cell>
          <cell r="Z742">
            <v>75.95</v>
          </cell>
          <cell r="AA742">
            <v>11815.93</v>
          </cell>
          <cell r="AB742">
            <v>10693.76</v>
          </cell>
        </row>
        <row r="744">
          <cell r="N744" t="str">
            <v xml:space="preserve">Lados </v>
          </cell>
          <cell r="P744" t="str">
            <v xml:space="preserve">Extensão </v>
          </cell>
          <cell r="R744" t="str">
            <v>Sc/m³</v>
          </cell>
          <cell r="T744" t="str">
            <v>Total</v>
          </cell>
        </row>
        <row r="745">
          <cell r="G745" t="str">
            <v>Polder do Outeiro I</v>
          </cell>
          <cell r="N745">
            <v>2</v>
          </cell>
          <cell r="O745" t="str">
            <v>x</v>
          </cell>
          <cell r="P745">
            <v>6.05</v>
          </cell>
          <cell r="Q745" t="str">
            <v>x</v>
          </cell>
          <cell r="R745">
            <v>2.25</v>
          </cell>
          <cell r="S745" t="str">
            <v>=</v>
          </cell>
          <cell r="T745">
            <v>27.22</v>
          </cell>
        </row>
        <row r="746">
          <cell r="G746" t="str">
            <v>Polder do Outeiro II</v>
          </cell>
          <cell r="N746">
            <v>2</v>
          </cell>
          <cell r="O746" t="str">
            <v>x</v>
          </cell>
          <cell r="P746">
            <v>6.9</v>
          </cell>
          <cell r="Q746" t="str">
            <v>x</v>
          </cell>
          <cell r="R746">
            <v>2.25</v>
          </cell>
          <cell r="S746" t="str">
            <v>=</v>
          </cell>
          <cell r="T746">
            <v>31.05</v>
          </cell>
        </row>
        <row r="747">
          <cell r="G747" t="str">
            <v>Polder do Outeiro III</v>
          </cell>
          <cell r="N747">
            <v>2</v>
          </cell>
          <cell r="O747" t="str">
            <v>x</v>
          </cell>
          <cell r="P747">
            <v>6.9</v>
          </cell>
          <cell r="Q747" t="str">
            <v>x</v>
          </cell>
          <cell r="R747">
            <v>2.25</v>
          </cell>
          <cell r="S747" t="str">
            <v>=</v>
          </cell>
          <cell r="T747">
            <v>31.05</v>
          </cell>
        </row>
        <row r="748">
          <cell r="G748" t="str">
            <v>Polder do Outeiro IV</v>
          </cell>
          <cell r="N748">
            <v>2</v>
          </cell>
          <cell r="O748" t="str">
            <v>x</v>
          </cell>
          <cell r="P748">
            <v>4.54</v>
          </cell>
          <cell r="Q748" t="str">
            <v>x</v>
          </cell>
          <cell r="R748">
            <v>2.25</v>
          </cell>
          <cell r="S748" t="str">
            <v>=</v>
          </cell>
          <cell r="T748">
            <v>20.43</v>
          </cell>
        </row>
        <row r="749">
          <cell r="G749" t="str">
            <v>Polder do Outeiro V</v>
          </cell>
          <cell r="N749">
            <v>2</v>
          </cell>
          <cell r="O749" t="str">
            <v>x</v>
          </cell>
          <cell r="P749">
            <v>6.9</v>
          </cell>
          <cell r="Q749" t="str">
            <v>x</v>
          </cell>
          <cell r="R749">
            <v>2.25</v>
          </cell>
          <cell r="S749" t="str">
            <v>=</v>
          </cell>
          <cell r="T749">
            <v>31.05</v>
          </cell>
        </row>
        <row r="750">
          <cell r="T750">
            <v>140.80000000000001</v>
          </cell>
        </row>
        <row r="752">
          <cell r="F752" t="str">
            <v>09.01.06</v>
          </cell>
          <cell r="G752" t="str">
            <v>EMOP</v>
          </cell>
          <cell r="H752" t="str">
            <v>05.010.0005-0</v>
          </cell>
          <cell r="I752" t="str">
            <v>05.010.0005-A</v>
          </cell>
          <cell r="J752" t="str">
            <v>ESGOTAMENTO DE VALA MEDIDO PELA POTENCIA INSTALADA E PELO TEMPO DE FUNCIONAMENTO</v>
          </cell>
          <cell r="K752" t="e">
            <v>#REF!</v>
          </cell>
          <cell r="L752" t="e">
            <v>#REF!</v>
          </cell>
          <cell r="M752" t="e">
            <v>#REF!</v>
          </cell>
          <cell r="N752" t="e">
            <v>#REF!</v>
          </cell>
          <cell r="O752" t="e">
            <v>#REF!</v>
          </cell>
          <cell r="P752" t="e">
            <v>#REF!</v>
          </cell>
          <cell r="Q752" t="e">
            <v>#REF!</v>
          </cell>
          <cell r="R752" t="e">
            <v>#REF!</v>
          </cell>
          <cell r="S752" t="e">
            <v>#REF!</v>
          </cell>
          <cell r="T752" t="e">
            <v>#REF!</v>
          </cell>
          <cell r="U752" t="e">
            <v>#REF!</v>
          </cell>
          <cell r="V752" t="str">
            <v>CVxH</v>
          </cell>
          <cell r="W752">
            <v>3696</v>
          </cell>
          <cell r="Y752">
            <v>6.51</v>
          </cell>
          <cell r="Z752">
            <v>5.9</v>
          </cell>
          <cell r="AA752">
            <v>24060.959999999999</v>
          </cell>
          <cell r="AB752">
            <v>21806.400000000001</v>
          </cell>
        </row>
        <row r="754">
          <cell r="J754" t="str">
            <v>Quantidade</v>
          </cell>
          <cell r="L754" t="str">
            <v>Horas/Mês</v>
          </cell>
          <cell r="N754" t="str">
            <v>Meses</v>
          </cell>
          <cell r="P754" t="str">
            <v>CV</v>
          </cell>
          <cell r="R754" t="str">
            <v>Percentual CP</v>
          </cell>
          <cell r="T754" t="str">
            <v>Total</v>
          </cell>
        </row>
        <row r="755">
          <cell r="G755" t="str">
            <v>Polder do Outeiro I ao V</v>
          </cell>
          <cell r="J755">
            <v>2</v>
          </cell>
          <cell r="L755">
            <v>176</v>
          </cell>
          <cell r="N755">
            <v>3</v>
          </cell>
          <cell r="P755">
            <v>5</v>
          </cell>
          <cell r="R755">
            <v>0.7</v>
          </cell>
          <cell r="T755">
            <v>3696</v>
          </cell>
        </row>
        <row r="756">
          <cell r="T756">
            <v>3696</v>
          </cell>
        </row>
        <row r="758">
          <cell r="F758" t="str">
            <v>09.01.07</v>
          </cell>
          <cell r="G758" t="str">
            <v>EMOP</v>
          </cell>
          <cell r="H758" t="str">
            <v>05.010.0006-0</v>
          </cell>
          <cell r="I758" t="str">
            <v>05.010.0006-A</v>
          </cell>
          <cell r="J758" t="str">
            <v>ESGOTAMENTO DE VALA MEDIDO PELA POTENCIA INSTALADA E PELO TEMPO DE FUNCIONAMENTO,DEVENDO SER USADO COMO SEU COMPLEMENTO,CONSIDERANDO A HORA IMPRODUTIVA DA BOMBA.</v>
          </cell>
          <cell r="K758" t="e">
            <v>#REF!</v>
          </cell>
          <cell r="L758" t="e">
            <v>#REF!</v>
          </cell>
          <cell r="M758" t="e">
            <v>#REF!</v>
          </cell>
          <cell r="N758" t="e">
            <v>#REF!</v>
          </cell>
          <cell r="O758" t="e">
            <v>#REF!</v>
          </cell>
          <cell r="P758" t="e">
            <v>#REF!</v>
          </cell>
          <cell r="Q758" t="e">
            <v>#REF!</v>
          </cell>
          <cell r="R758" t="e">
            <v>#REF!</v>
          </cell>
          <cell r="S758" t="e">
            <v>#REF!</v>
          </cell>
          <cell r="T758" t="e">
            <v>#REF!</v>
          </cell>
          <cell r="U758" t="e">
            <v>#REF!</v>
          </cell>
          <cell r="V758" t="str">
            <v>CVXH</v>
          </cell>
          <cell r="W758">
            <v>1602</v>
          </cell>
          <cell r="Y758">
            <v>4.57</v>
          </cell>
          <cell r="Z758">
            <v>3.96</v>
          </cell>
          <cell r="AA758">
            <v>7321.14</v>
          </cell>
          <cell r="AB758">
            <v>6343.92</v>
          </cell>
        </row>
        <row r="760">
          <cell r="J760" t="str">
            <v>Quantidade</v>
          </cell>
          <cell r="L760" t="str">
            <v>Horas/Mês</v>
          </cell>
          <cell r="N760" t="str">
            <v>Meses</v>
          </cell>
          <cell r="P760" t="str">
            <v>CV</v>
          </cell>
          <cell r="R760" t="str">
            <v>Percentual CP</v>
          </cell>
          <cell r="T760" t="str">
            <v>Total</v>
          </cell>
        </row>
        <row r="761">
          <cell r="J761">
            <v>2</v>
          </cell>
          <cell r="K761" t="str">
            <v>X</v>
          </cell>
          <cell r="L761">
            <v>178</v>
          </cell>
          <cell r="M761" t="str">
            <v>X</v>
          </cell>
          <cell r="N761">
            <v>3</v>
          </cell>
          <cell r="O761" t="str">
            <v>X</v>
          </cell>
          <cell r="P761">
            <v>5</v>
          </cell>
          <cell r="Q761" t="str">
            <v>X</v>
          </cell>
          <cell r="R761">
            <v>0.3</v>
          </cell>
          <cell r="T761">
            <v>1602</v>
          </cell>
        </row>
        <row r="762">
          <cell r="T762">
            <v>1602</v>
          </cell>
        </row>
        <row r="764">
          <cell r="F764" t="str">
            <v>09.01.08</v>
          </cell>
          <cell r="G764" t="str">
            <v>COMPOSIÇÃO</v>
          </cell>
          <cell r="H764" t="str">
            <v xml:space="preserve">E9043 - CP </v>
          </cell>
          <cell r="I764" t="str">
            <v xml:space="preserve">E9043 - CP </v>
          </cell>
          <cell r="J764" t="str">
            <v>Embarcação de alumínio com comprimento de 6 m e motor de popa - 18,60 kW</v>
          </cell>
          <cell r="K764" t="e">
            <v>#REF!</v>
          </cell>
          <cell r="L764" t="e">
            <v>#REF!</v>
          </cell>
          <cell r="M764" t="e">
            <v>#REF!</v>
          </cell>
          <cell r="N764" t="e">
            <v>#REF!</v>
          </cell>
          <cell r="O764" t="e">
            <v>#REF!</v>
          </cell>
          <cell r="P764" t="e">
            <v>#REF!</v>
          </cell>
          <cell r="Q764" t="e">
            <v>#REF!</v>
          </cell>
          <cell r="R764" t="e">
            <v>#REF!</v>
          </cell>
          <cell r="S764" t="e">
            <v>#REF!</v>
          </cell>
          <cell r="T764" t="e">
            <v>#REF!</v>
          </cell>
          <cell r="U764" t="e">
            <v>#REF!</v>
          </cell>
          <cell r="V764" t="str">
            <v>H</v>
          </cell>
          <cell r="W764">
            <v>985.6</v>
          </cell>
          <cell r="Y764">
            <v>73.880399999999995</v>
          </cell>
          <cell r="Z764">
            <v>73.880399999999995</v>
          </cell>
          <cell r="AA764">
            <v>72816.52</v>
          </cell>
          <cell r="AB764">
            <v>72816.52</v>
          </cell>
        </row>
        <row r="766">
          <cell r="L766" t="str">
            <v>Quantidade</v>
          </cell>
          <cell r="N766" t="str">
            <v>Horas/Mês</v>
          </cell>
          <cell r="P766" t="str">
            <v>Meses</v>
          </cell>
          <cell r="R766" t="str">
            <v>Percentual CP</v>
          </cell>
          <cell r="T766" t="str">
            <v>Total</v>
          </cell>
        </row>
        <row r="767">
          <cell r="L767">
            <v>1</v>
          </cell>
          <cell r="N767">
            <v>176</v>
          </cell>
          <cell r="P767">
            <v>8</v>
          </cell>
          <cell r="R767">
            <v>0.7</v>
          </cell>
          <cell r="T767">
            <v>985.6</v>
          </cell>
        </row>
        <row r="769">
          <cell r="F769" t="str">
            <v>09.01.09</v>
          </cell>
          <cell r="G769" t="str">
            <v>COMPOSIÇÃO</v>
          </cell>
          <cell r="H769" t="str">
            <v>E9043 - CI</v>
          </cell>
          <cell r="I769" t="str">
            <v>E9043 - CI</v>
          </cell>
          <cell r="J769" t="str">
            <v>Embarcação de alumínio com comprimento de 6 m e motor de popa - 18,60 kW</v>
          </cell>
          <cell r="K769" t="e">
            <v>#REF!</v>
          </cell>
          <cell r="L769" t="e">
            <v>#REF!</v>
          </cell>
          <cell r="M769" t="e">
            <v>#REF!</v>
          </cell>
          <cell r="N769" t="e">
            <v>#REF!</v>
          </cell>
          <cell r="O769" t="e">
            <v>#REF!</v>
          </cell>
          <cell r="P769" t="e">
            <v>#REF!</v>
          </cell>
          <cell r="Q769" t="e">
            <v>#REF!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str">
            <v>H</v>
          </cell>
          <cell r="W769">
            <v>422.4</v>
          </cell>
          <cell r="Y769">
            <v>37.845199999999998</v>
          </cell>
          <cell r="Z769">
            <v>37.845199999999998</v>
          </cell>
          <cell r="AA769">
            <v>15985.81</v>
          </cell>
          <cell r="AB769">
            <v>15985.81</v>
          </cell>
        </row>
        <row r="771">
          <cell r="L771" t="str">
            <v>Quantidade</v>
          </cell>
          <cell r="N771" t="str">
            <v>Horas/Mês</v>
          </cell>
          <cell r="P771" t="str">
            <v>Meses</v>
          </cell>
          <cell r="R771" t="str">
            <v>Percentual CP</v>
          </cell>
          <cell r="T771" t="str">
            <v>Total</v>
          </cell>
        </row>
        <row r="772">
          <cell r="L772">
            <v>1</v>
          </cell>
          <cell r="N772">
            <v>176</v>
          </cell>
          <cell r="P772">
            <v>8</v>
          </cell>
          <cell r="R772">
            <v>0.30000000000000004</v>
          </cell>
          <cell r="T772">
            <v>422.4</v>
          </cell>
        </row>
        <row r="774">
          <cell r="F774" t="str">
            <v>10</v>
          </cell>
          <cell r="G774" t="str">
            <v>REMOÇÃO DOS ELEMENTOS DAS COMPORTAS</v>
          </cell>
          <cell r="AA774">
            <v>223659.82</v>
          </cell>
          <cell r="AB774">
            <v>223671.56000000003</v>
          </cell>
        </row>
        <row r="775">
          <cell r="F775" t="str">
            <v>10.01</v>
          </cell>
          <cell r="G775" t="str">
            <v>REMOÇÃO DOS ELEMENTOS DAS COMPORTAS</v>
          </cell>
          <cell r="AA775">
            <v>223659.82</v>
          </cell>
          <cell r="AB775">
            <v>223671.56000000003</v>
          </cell>
        </row>
        <row r="776">
          <cell r="F776" t="str">
            <v>10.01.01</v>
          </cell>
          <cell r="G776" t="str">
            <v>COMPOSIÇÃO</v>
          </cell>
          <cell r="H776" t="str">
            <v>05.001.0062-5</v>
          </cell>
          <cell r="I776" t="str">
            <v>05.001.0062-F</v>
          </cell>
          <cell r="J776" t="str">
            <v>REMOÇÃO DE TAMPA DE CONCRETO SEM REAPROVEITAMENTO DO MESMO, COM AUXÍLIO DA RETROESCAVADEIRA E/OU MUNCK</v>
          </cell>
          <cell r="K776" t="e">
            <v>#REF!</v>
          </cell>
          <cell r="L776" t="e">
            <v>#REF!</v>
          </cell>
          <cell r="M776" t="e">
            <v>#REF!</v>
          </cell>
          <cell r="N776" t="e">
            <v>#REF!</v>
          </cell>
          <cell r="O776" t="e">
            <v>#REF!</v>
          </cell>
          <cell r="P776" t="e">
            <v>#REF!</v>
          </cell>
          <cell r="Q776" t="e">
            <v>#REF!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str">
            <v>M³</v>
          </cell>
          <cell r="W776">
            <v>726.6</v>
          </cell>
          <cell r="Y776" t="str">
            <v>74,82</v>
          </cell>
          <cell r="Z776" t="str">
            <v>74,82</v>
          </cell>
          <cell r="AA776">
            <v>54364.21</v>
          </cell>
          <cell r="AB776">
            <v>54364.21</v>
          </cell>
        </row>
        <row r="778">
          <cell r="L778" t="str">
            <v xml:space="preserve">Comprimento </v>
          </cell>
          <cell r="N778" t="str">
            <v>Largura</v>
          </cell>
          <cell r="P778" t="str">
            <v>Quantidade</v>
          </cell>
          <cell r="R778" t="str">
            <v>Frente</v>
          </cell>
          <cell r="T778" t="str">
            <v>Total</v>
          </cell>
        </row>
        <row r="779">
          <cell r="G779" t="str">
            <v>Polder do Outeiro I</v>
          </cell>
          <cell r="L779">
            <v>3.01</v>
          </cell>
          <cell r="M779" t="str">
            <v>x</v>
          </cell>
          <cell r="N779">
            <v>1.68</v>
          </cell>
          <cell r="O779" t="str">
            <v>x</v>
          </cell>
          <cell r="P779">
            <v>28</v>
          </cell>
          <cell r="Q779" t="str">
            <v>x</v>
          </cell>
          <cell r="R779">
            <v>1</v>
          </cell>
          <cell r="S779" t="str">
            <v>=</v>
          </cell>
          <cell r="T779">
            <v>141.59</v>
          </cell>
        </row>
        <row r="780">
          <cell r="G780" t="str">
            <v>Polder do Outeiro II</v>
          </cell>
          <cell r="L780">
            <v>4.5999999999999996</v>
          </cell>
          <cell r="M780" t="str">
            <v>x</v>
          </cell>
          <cell r="N780">
            <v>1.44</v>
          </cell>
          <cell r="O780" t="str">
            <v>x</v>
          </cell>
          <cell r="P780">
            <v>24</v>
          </cell>
          <cell r="Q780" t="str">
            <v>x</v>
          </cell>
          <cell r="R780">
            <v>1</v>
          </cell>
          <cell r="S780" t="str">
            <v>=</v>
          </cell>
          <cell r="T780">
            <v>158.97</v>
          </cell>
        </row>
        <row r="781">
          <cell r="G781" t="str">
            <v>Polder do Outeiro III</v>
          </cell>
          <cell r="L781">
            <v>4.5999999999999996</v>
          </cell>
          <cell r="M781" t="str">
            <v>x</v>
          </cell>
          <cell r="N781">
            <v>1.44</v>
          </cell>
          <cell r="O781" t="str">
            <v>x</v>
          </cell>
          <cell r="P781">
            <v>24</v>
          </cell>
          <cell r="Q781" t="str">
            <v>x</v>
          </cell>
          <cell r="R781">
            <v>1</v>
          </cell>
          <cell r="S781" t="str">
            <v>=</v>
          </cell>
          <cell r="T781">
            <v>158.97</v>
          </cell>
        </row>
        <row r="782">
          <cell r="G782" t="str">
            <v>Polder do Outeiro IV</v>
          </cell>
          <cell r="L782">
            <v>2.2999999999999998</v>
          </cell>
          <cell r="M782" t="str">
            <v>x</v>
          </cell>
          <cell r="N782">
            <v>2.35</v>
          </cell>
          <cell r="O782" t="str">
            <v>x</v>
          </cell>
          <cell r="P782">
            <v>20</v>
          </cell>
          <cell r="Q782" t="str">
            <v>x</v>
          </cell>
          <cell r="R782">
            <v>1</v>
          </cell>
          <cell r="S782" t="str">
            <v>=</v>
          </cell>
          <cell r="T782">
            <v>108.1</v>
          </cell>
        </row>
        <row r="783">
          <cell r="G783" t="str">
            <v>Polder do Outeiro V</v>
          </cell>
          <cell r="L783">
            <v>4.5999999999999996</v>
          </cell>
          <cell r="M783" t="str">
            <v>x</v>
          </cell>
          <cell r="N783">
            <v>1.44</v>
          </cell>
          <cell r="O783" t="str">
            <v>x</v>
          </cell>
          <cell r="P783">
            <v>24</v>
          </cell>
          <cell r="Q783" t="str">
            <v>x</v>
          </cell>
          <cell r="R783">
            <v>1</v>
          </cell>
          <cell r="S783" t="str">
            <v>=</v>
          </cell>
          <cell r="T783">
            <v>158.97</v>
          </cell>
        </row>
        <row r="784">
          <cell r="T784">
            <v>726.6</v>
          </cell>
        </row>
        <row r="786">
          <cell r="F786" t="str">
            <v>10.01.02</v>
          </cell>
          <cell r="G786" t="str">
            <v>COMPOSIÇÃO</v>
          </cell>
          <cell r="H786" t="str">
            <v>05.001.0147-5</v>
          </cell>
          <cell r="I786" t="str">
            <v>05.001.0147-F</v>
          </cell>
          <cell r="J786" t="str">
            <v>ARRANCAMENTO E REMOÇÃO DE GRADES EM COMPORTAS, COM UTILIZAÇÃO DE TALHA - GUINCHO</v>
          </cell>
          <cell r="K786" t="e">
            <v>#REF!</v>
          </cell>
          <cell r="L786" t="e">
            <v>#REF!</v>
          </cell>
          <cell r="M786" t="e">
            <v>#REF!</v>
          </cell>
          <cell r="N786" t="e">
            <v>#REF!</v>
          </cell>
          <cell r="O786" t="e">
            <v>#REF!</v>
          </cell>
          <cell r="P786" t="e">
            <v>#REF!</v>
          </cell>
          <cell r="Q786" t="e">
            <v>#REF!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str">
            <v>M²</v>
          </cell>
          <cell r="W786">
            <v>128.69999999999999</v>
          </cell>
          <cell r="Y786" t="str">
            <v>67,10</v>
          </cell>
          <cell r="Z786" t="str">
            <v>67,77</v>
          </cell>
          <cell r="AA786">
            <v>8635.77</v>
          </cell>
          <cell r="AB786">
            <v>8721.99</v>
          </cell>
        </row>
        <row r="788">
          <cell r="P788" t="str">
            <v>Área</v>
          </cell>
          <cell r="R788" t="str">
            <v>Frente</v>
          </cell>
          <cell r="T788" t="str">
            <v>Total</v>
          </cell>
        </row>
        <row r="789">
          <cell r="G789" t="str">
            <v>Polder do Outeiro I</v>
          </cell>
          <cell r="P789">
            <v>30.58</v>
          </cell>
          <cell r="Q789" t="str">
            <v>x</v>
          </cell>
          <cell r="R789">
            <v>1</v>
          </cell>
          <cell r="S789" t="str">
            <v>=</v>
          </cell>
          <cell r="T789">
            <v>30.58</v>
          </cell>
        </row>
        <row r="790">
          <cell r="G790" t="str">
            <v>Polder do Outeiro II</v>
          </cell>
          <cell r="P790">
            <v>25.667999999999999</v>
          </cell>
          <cell r="Q790" t="str">
            <v>x</v>
          </cell>
          <cell r="R790">
            <v>1</v>
          </cell>
          <cell r="S790" t="str">
            <v>=</v>
          </cell>
          <cell r="T790">
            <v>25.66</v>
          </cell>
        </row>
        <row r="791">
          <cell r="G791" t="str">
            <v>Polder do Outeiro III</v>
          </cell>
          <cell r="P791">
            <v>25.667999999999999</v>
          </cell>
          <cell r="Q791" t="str">
            <v>x</v>
          </cell>
          <cell r="R791">
            <v>1</v>
          </cell>
          <cell r="S791" t="str">
            <v>=</v>
          </cell>
          <cell r="T791">
            <v>25.66</v>
          </cell>
        </row>
        <row r="792">
          <cell r="G792" t="str">
            <v>Polder do Outeiro IV</v>
          </cell>
          <cell r="P792">
            <v>21.143999999999998</v>
          </cell>
          <cell r="Q792" t="str">
            <v>x</v>
          </cell>
          <cell r="R792">
            <v>1</v>
          </cell>
          <cell r="S792" t="str">
            <v>=</v>
          </cell>
          <cell r="T792">
            <v>21.14</v>
          </cell>
        </row>
        <row r="793">
          <cell r="G793" t="str">
            <v>Polder do Outeiro V</v>
          </cell>
          <cell r="P793">
            <v>25.667999999999999</v>
          </cell>
          <cell r="Q793" t="str">
            <v>x</v>
          </cell>
          <cell r="R793">
            <v>1</v>
          </cell>
          <cell r="S793" t="str">
            <v>=</v>
          </cell>
          <cell r="T793">
            <v>25.66</v>
          </cell>
        </row>
        <row r="794">
          <cell r="T794">
            <v>128.69999999999999</v>
          </cell>
        </row>
        <row r="795">
          <cell r="G795" t="str">
            <v>Remoção de Grades</v>
          </cell>
        </row>
        <row r="797">
          <cell r="F797" t="str">
            <v>10.01.03</v>
          </cell>
          <cell r="G797" t="str">
            <v>COMPOSIÇÃO</v>
          </cell>
          <cell r="H797" t="str">
            <v>05.003.0012-5</v>
          </cell>
          <cell r="I797" t="str">
            <v>05.003.0012-F</v>
          </cell>
          <cell r="J797" t="str">
            <v>ARRANCAMENTO E REMOÇÃO DE VÁLVULA STOP LOG</v>
          </cell>
          <cell r="K797" t="e">
            <v>#REF!</v>
          </cell>
          <cell r="L797" t="e">
            <v>#REF!</v>
          </cell>
          <cell r="M797" t="e">
            <v>#REF!</v>
          </cell>
          <cell r="N797" t="e">
            <v>#REF!</v>
          </cell>
          <cell r="O797" t="e">
            <v>#REF!</v>
          </cell>
          <cell r="P797" t="e">
            <v>#REF!</v>
          </cell>
          <cell r="Q797" t="e">
            <v>#REF!</v>
          </cell>
          <cell r="R797" t="e">
            <v>#REF!</v>
          </cell>
          <cell r="S797" t="e">
            <v>#REF!</v>
          </cell>
          <cell r="T797" t="e">
            <v>#REF!</v>
          </cell>
          <cell r="U797" t="e">
            <v>#REF!</v>
          </cell>
          <cell r="V797" t="str">
            <v>Unid.</v>
          </cell>
          <cell r="W797">
            <v>31</v>
          </cell>
          <cell r="Y797" t="str">
            <v>599,79</v>
          </cell>
          <cell r="Z797" t="str">
            <v>599,79</v>
          </cell>
          <cell r="AA797">
            <v>18593.490000000002</v>
          </cell>
          <cell r="AB797">
            <v>18593.490000000002</v>
          </cell>
        </row>
        <row r="799">
          <cell r="R799" t="str">
            <v>Quantidade</v>
          </cell>
          <cell r="T799" t="str">
            <v>Total</v>
          </cell>
        </row>
        <row r="800">
          <cell r="G800" t="str">
            <v>Arrancamento Válvulas STOP LOG</v>
          </cell>
          <cell r="R800">
            <v>31</v>
          </cell>
          <cell r="S800" t="str">
            <v>=</v>
          </cell>
          <cell r="T800">
            <v>31</v>
          </cell>
        </row>
        <row r="802">
          <cell r="F802" t="str">
            <v>10.01.04</v>
          </cell>
          <cell r="G802" t="str">
            <v>COMPOSIÇÃO</v>
          </cell>
          <cell r="H802" t="str">
            <v>05.002.0092-5</v>
          </cell>
          <cell r="I802" t="str">
            <v>05.002.0092-F</v>
          </cell>
          <cell r="J802" t="str">
            <v>DESMONTAGEM E REMOÇÃO DE VALVULA FLAP DM 1000 A 1500MM, COM AUXILIO DE GUINDASTE</v>
          </cell>
          <cell r="K802" t="e">
            <v>#REF!</v>
          </cell>
          <cell r="L802" t="e">
            <v>#REF!</v>
          </cell>
          <cell r="M802" t="e">
            <v>#REF!</v>
          </cell>
          <cell r="N802" t="e">
            <v>#REF!</v>
          </cell>
          <cell r="O802" t="e">
            <v>#REF!</v>
          </cell>
          <cell r="P802" t="e">
            <v>#REF!</v>
          </cell>
          <cell r="Q802" t="e">
            <v>#REF!</v>
          </cell>
          <cell r="R802" t="e">
            <v>#REF!</v>
          </cell>
          <cell r="S802" t="e">
            <v>#REF!</v>
          </cell>
          <cell r="T802" t="e">
            <v>#REF!</v>
          </cell>
          <cell r="U802" t="e">
            <v>#REF!</v>
          </cell>
          <cell r="V802" t="str">
            <v>Unid.</v>
          </cell>
          <cell r="W802">
            <v>1</v>
          </cell>
          <cell r="Y802" t="str">
            <v>134.059,23</v>
          </cell>
          <cell r="Z802" t="str">
            <v>134.059,23</v>
          </cell>
          <cell r="AA802">
            <v>134059.23000000001</v>
          </cell>
          <cell r="AB802">
            <v>134059.23000000001</v>
          </cell>
        </row>
        <row r="804">
          <cell r="R804" t="str">
            <v>Quantidade</v>
          </cell>
          <cell r="T804" t="str">
            <v>Total</v>
          </cell>
        </row>
        <row r="805">
          <cell r="G805" t="str">
            <v>Polder do Outeiro III</v>
          </cell>
          <cell r="R805">
            <v>1</v>
          </cell>
          <cell r="S805" t="str">
            <v>=</v>
          </cell>
          <cell r="T805">
            <v>1</v>
          </cell>
        </row>
        <row r="807">
          <cell r="F807" t="str">
            <v>10.01.05</v>
          </cell>
          <cell r="G807" t="str">
            <v>EMOP</v>
          </cell>
          <cell r="H807" t="str">
            <v>04.011.0056-1</v>
          </cell>
          <cell r="I807" t="str">
            <v>04.011.0056-B</v>
          </cell>
          <cell r="J807" t="str">
            <v>CARGA E DESCARGA MECANICA,COM PA-CARREGADEIRA,COM 1,30M3 DECAPACIDADE,UTILIZANDO CAMINHAO BASCULANTE A OLEO DIESEL,COMCAPACIDADE UTIL DE 8T,CONSIDERADOS PARA O CAMINHAO OS TEMPOS DE ESPERA,MANOBRA,CARGA E DESCARGA E PARA A CARREGADEIRA OS TEMPOS DE ESPERA E OPERACAO PARA CARGAS DE 500T POR DIA DE8H</v>
          </cell>
          <cell r="K807" t="e">
            <v>#REF!</v>
          </cell>
          <cell r="L807" t="e">
            <v>#REF!</v>
          </cell>
          <cell r="M807" t="e">
            <v>#REF!</v>
          </cell>
          <cell r="N807" t="e">
            <v>#REF!</v>
          </cell>
          <cell r="O807" t="e">
            <v>#REF!</v>
          </cell>
          <cell r="P807" t="e">
            <v>#REF!</v>
          </cell>
          <cell r="Q807" t="e">
            <v>#REF!</v>
          </cell>
          <cell r="R807" t="e">
            <v>#REF!</v>
          </cell>
          <cell r="S807" t="e">
            <v>#REF!</v>
          </cell>
          <cell r="T807" t="e">
            <v>#REF!</v>
          </cell>
          <cell r="U807" t="e">
            <v>#REF!</v>
          </cell>
          <cell r="V807" t="str">
            <v>T</v>
          </cell>
          <cell r="W807">
            <v>181.65</v>
          </cell>
          <cell r="Y807">
            <v>5.34</v>
          </cell>
          <cell r="Z807">
            <v>5.21</v>
          </cell>
          <cell r="AA807">
            <v>970.01</v>
          </cell>
          <cell r="AB807">
            <v>946.39</v>
          </cell>
        </row>
        <row r="809">
          <cell r="N809" t="str">
            <v xml:space="preserve">Volume </v>
          </cell>
          <cell r="P809" t="str">
            <v>Fator</v>
          </cell>
          <cell r="R809" t="str">
            <v>Frente</v>
          </cell>
          <cell r="T809" t="str">
            <v>Total</v>
          </cell>
        </row>
        <row r="810">
          <cell r="G810" t="str">
            <v>Tampa de concreto</v>
          </cell>
          <cell r="N810">
            <v>72.660000000000011</v>
          </cell>
          <cell r="O810" t="str">
            <v>x</v>
          </cell>
          <cell r="P810">
            <v>2.5</v>
          </cell>
          <cell r="Q810" t="str">
            <v>x</v>
          </cell>
          <cell r="R810">
            <v>1</v>
          </cell>
          <cell r="T810">
            <v>181.65</v>
          </cell>
        </row>
        <row r="812">
          <cell r="F812" t="str">
            <v>10.01.06</v>
          </cell>
          <cell r="G812" t="str">
            <v>EMOP</v>
          </cell>
          <cell r="H812" t="str">
            <v>04.005.0162-0</v>
          </cell>
          <cell r="I812" t="str">
            <v>04.005.0162-A</v>
          </cell>
          <cell r="J812" t="str">
            <v>TRANSPORTE DE CARGA DE QUALQUER NATUREZA,EXCLUSIVE AS DESPESAS DE CARGA E DESCARGA,TANTO DE ESPERA DO CAMINHAO COMO DO SERVENTE OU EQUIPAMENTO AUXILIAR,A VELOCIDADE MEDIA DE 35KM/H,EM CAMINHAO BASCULANTE A OLEO DIESEL,COM CAPACIDADE UTIL DE 17T</v>
          </cell>
          <cell r="K812" t="e">
            <v>#REF!</v>
          </cell>
          <cell r="L812" t="e">
            <v>#REF!</v>
          </cell>
          <cell r="M812" t="e">
            <v>#REF!</v>
          </cell>
          <cell r="N812" t="e">
            <v>#REF!</v>
          </cell>
          <cell r="O812" t="e">
            <v>#REF!</v>
          </cell>
          <cell r="P812" t="e">
            <v>#REF!</v>
          </cell>
          <cell r="Q812" t="e">
            <v>#REF!</v>
          </cell>
          <cell r="R812" t="e">
            <v>#REF!</v>
          </cell>
          <cell r="S812" t="e">
            <v>#REF!</v>
          </cell>
          <cell r="T812" t="e">
            <v>#REF!</v>
          </cell>
          <cell r="U812" t="e">
            <v>#REF!</v>
          </cell>
          <cell r="V812" t="str">
            <v>T X KM</v>
          </cell>
          <cell r="W812">
            <v>5086.2</v>
          </cell>
          <cell r="Y812">
            <v>0.82</v>
          </cell>
          <cell r="Z812">
            <v>0.81</v>
          </cell>
          <cell r="AA812">
            <v>4170.68</v>
          </cell>
          <cell r="AB812">
            <v>4119.82</v>
          </cell>
        </row>
        <row r="814">
          <cell r="P814" t="str">
            <v>Peso</v>
          </cell>
          <cell r="R814" t="str">
            <v>DMT</v>
          </cell>
          <cell r="T814" t="str">
            <v>Total</v>
          </cell>
        </row>
        <row r="815">
          <cell r="P815">
            <v>181.65</v>
          </cell>
          <cell r="Q815" t="str">
            <v>x</v>
          </cell>
          <cell r="R815">
            <v>28</v>
          </cell>
          <cell r="S815" t="str">
            <v>=</v>
          </cell>
          <cell r="T815">
            <v>5086.2</v>
          </cell>
        </row>
        <row r="817">
          <cell r="F817" t="str">
            <v>10.01.07</v>
          </cell>
          <cell r="G817" t="str">
            <v>SCO</v>
          </cell>
          <cell r="H817" t="str">
            <v>TC 10.05.0700 (/)</v>
          </cell>
          <cell r="I817" t="str">
            <v>TC 10.05.0700 (/)</v>
          </cell>
          <cell r="J817" t="str">
            <v>Disposição final de materiais e resíduos de obras em locais de operação e disposição final apropriados, autorizados e/ou licenciados pelos órgãos de licenciamento e de controle ambiental, medida por tonelada transportada, sendo comprovada conforme legislação pertinente.</v>
          </cell>
          <cell r="K817" t="e">
            <v>#REF!</v>
          </cell>
          <cell r="L817" t="e">
            <v>#REF!</v>
          </cell>
          <cell r="M817" t="e">
            <v>#REF!</v>
          </cell>
          <cell r="N817" t="e">
            <v>#REF!</v>
          </cell>
          <cell r="O817" t="e">
            <v>#REF!</v>
          </cell>
          <cell r="P817" t="e">
            <v>#REF!</v>
          </cell>
          <cell r="Q817" t="e">
            <v>#REF!</v>
          </cell>
          <cell r="R817" t="e">
            <v>#REF!</v>
          </cell>
          <cell r="S817" t="e">
            <v>#REF!</v>
          </cell>
          <cell r="T817" t="e">
            <v>#REF!</v>
          </cell>
          <cell r="U817" t="e">
            <v>#REF!</v>
          </cell>
          <cell r="V817" t="str">
            <v>t</v>
          </cell>
          <cell r="W817">
            <v>181.65</v>
          </cell>
          <cell r="Y817">
            <v>15.78</v>
          </cell>
          <cell r="Z817">
            <v>15.78</v>
          </cell>
          <cell r="AA817">
            <v>2866.43</v>
          </cell>
          <cell r="AB817">
            <v>2866.43</v>
          </cell>
        </row>
        <row r="819">
          <cell r="R819" t="str">
            <v>Peso</v>
          </cell>
          <cell r="T819" t="str">
            <v>Total</v>
          </cell>
        </row>
        <row r="820">
          <cell r="R820">
            <v>181.65</v>
          </cell>
          <cell r="S820" t="str">
            <v>=</v>
          </cell>
          <cell r="T820">
            <v>181.65</v>
          </cell>
        </row>
        <row r="822">
          <cell r="F822" t="str">
            <v>11</v>
          </cell>
          <cell r="G822" t="str">
            <v xml:space="preserve">FORNECIMENTO E INSTALAÇÃO DOS ELEMENTOS DAS COMPORTAS </v>
          </cell>
          <cell r="AA822">
            <v>2307302.5</v>
          </cell>
          <cell r="AB822">
            <v>2270549.88</v>
          </cell>
        </row>
        <row r="823">
          <cell r="F823" t="str">
            <v>11.01</v>
          </cell>
          <cell r="G823" t="str">
            <v xml:space="preserve">FORNECIMENTO E INSTALAÇÃO DOS ELEMENTOS DAS COMPORTAS </v>
          </cell>
          <cell r="AA823">
            <v>1324892.3</v>
          </cell>
          <cell r="AB823">
            <v>1319522.8199999998</v>
          </cell>
        </row>
        <row r="824">
          <cell r="F824" t="str">
            <v>11.01.01</v>
          </cell>
          <cell r="G824" t="str">
            <v>EMOP</v>
          </cell>
          <cell r="H824" t="str">
            <v>11.004.0023-1</v>
          </cell>
          <cell r="I824" t="str">
            <v>11.004.0023-B</v>
          </cell>
          <cell r="J824" t="str">
            <v>FORMAS DE MADEIRA DE 3ª PARA MOLDAGEM DE PECAS DE CONCRETO ARMADO COM PARAMENTOS PLANOS,EM LAJES,VIGAS,PAREDES,ETC,SERVINDO A MADEIRA 1 VEZ,INCLUSIVE DESMOLDAGEM,EXCLUSIVE ESCORAMENTO</v>
          </cell>
          <cell r="K824" t="e">
            <v>#REF!</v>
          </cell>
          <cell r="L824" t="e">
            <v>#REF!</v>
          </cell>
          <cell r="M824" t="e">
            <v>#REF!</v>
          </cell>
          <cell r="N824" t="e">
            <v>#REF!</v>
          </cell>
          <cell r="O824" t="e">
            <v>#REF!</v>
          </cell>
          <cell r="P824" t="e">
            <v>#REF!</v>
          </cell>
          <cell r="Q824" t="e">
            <v>#REF!</v>
          </cell>
          <cell r="R824" t="e">
            <v>#REF!</v>
          </cell>
          <cell r="S824" t="e">
            <v>#REF!</v>
          </cell>
          <cell r="T824" t="e">
            <v>#REF!</v>
          </cell>
          <cell r="U824" t="e">
            <v>#REF!</v>
          </cell>
          <cell r="V824" t="str">
            <v>M2</v>
          </cell>
          <cell r="W824">
            <v>76.91</v>
          </cell>
          <cell r="Y824">
            <v>111.39</v>
          </cell>
          <cell r="Z824">
            <v>104.34</v>
          </cell>
          <cell r="AA824">
            <v>8567</v>
          </cell>
          <cell r="AB824">
            <v>8024.78</v>
          </cell>
        </row>
        <row r="826">
          <cell r="N826" t="str">
            <v>Perímetro</v>
          </cell>
          <cell r="P826" t="str">
            <v>Altura</v>
          </cell>
          <cell r="R826" t="str">
            <v>Quantidade</v>
          </cell>
          <cell r="T826" t="str">
            <v>Total</v>
          </cell>
        </row>
        <row r="827">
          <cell r="G827" t="str">
            <v>Polder do Outeiro I</v>
          </cell>
          <cell r="N827">
            <v>9.3800000000000008</v>
          </cell>
          <cell r="O827" t="str">
            <v>x</v>
          </cell>
          <cell r="P827">
            <v>0.1</v>
          </cell>
          <cell r="Q827" t="str">
            <v>x</v>
          </cell>
          <cell r="R827">
            <v>18</v>
          </cell>
          <cell r="S827" t="str">
            <v>=</v>
          </cell>
          <cell r="T827">
            <v>16.88</v>
          </cell>
          <cell r="V827">
            <v>28</v>
          </cell>
        </row>
        <row r="828">
          <cell r="G828" t="str">
            <v>Polder do Outeiro II</v>
          </cell>
          <cell r="N828">
            <v>12.08</v>
          </cell>
          <cell r="O828" t="str">
            <v>x</v>
          </cell>
          <cell r="P828">
            <v>0.1</v>
          </cell>
          <cell r="Q828" t="str">
            <v>x</v>
          </cell>
          <cell r="R828">
            <v>14</v>
          </cell>
          <cell r="S828" t="str">
            <v>=</v>
          </cell>
          <cell r="T828">
            <v>16.91</v>
          </cell>
          <cell r="V828">
            <v>24</v>
          </cell>
        </row>
        <row r="829">
          <cell r="G829" t="str">
            <v>Polder do Outeiro III</v>
          </cell>
          <cell r="N829">
            <v>12.08</v>
          </cell>
          <cell r="O829" t="str">
            <v>x</v>
          </cell>
          <cell r="P829">
            <v>0.1</v>
          </cell>
          <cell r="Q829" t="str">
            <v>x</v>
          </cell>
          <cell r="R829">
            <v>14</v>
          </cell>
          <cell r="S829" t="str">
            <v>=</v>
          </cell>
          <cell r="T829">
            <v>16.91</v>
          </cell>
          <cell r="V829">
            <v>24</v>
          </cell>
        </row>
        <row r="830">
          <cell r="G830" t="str">
            <v>Polder do Outeiro IV</v>
          </cell>
          <cell r="N830">
            <v>9.3000000000000007</v>
          </cell>
          <cell r="O830" t="str">
            <v>x</v>
          </cell>
          <cell r="P830">
            <v>0.1</v>
          </cell>
          <cell r="Q830" t="str">
            <v>x</v>
          </cell>
          <cell r="R830">
            <v>10</v>
          </cell>
          <cell r="S830" t="str">
            <v>=</v>
          </cell>
          <cell r="T830">
            <v>9.3000000000000007</v>
          </cell>
          <cell r="V830">
            <v>20</v>
          </cell>
        </row>
        <row r="831">
          <cell r="G831" t="str">
            <v>Polder do Outeiro V</v>
          </cell>
          <cell r="N831">
            <v>12.08</v>
          </cell>
          <cell r="O831" t="str">
            <v>x</v>
          </cell>
          <cell r="P831">
            <v>0.1</v>
          </cell>
          <cell r="Q831" t="str">
            <v>x</v>
          </cell>
          <cell r="R831">
            <v>14</v>
          </cell>
          <cell r="S831" t="str">
            <v>=</v>
          </cell>
          <cell r="T831">
            <v>16.91</v>
          </cell>
          <cell r="V831">
            <v>24</v>
          </cell>
        </row>
        <row r="832">
          <cell r="T832">
            <v>76.91</v>
          </cell>
        </row>
        <row r="833">
          <cell r="G833" t="str">
            <v>Forma para execução das tampas</v>
          </cell>
        </row>
        <row r="835">
          <cell r="F835" t="str">
            <v>11.01.02</v>
          </cell>
          <cell r="G835" t="str">
            <v>EMOP</v>
          </cell>
          <cell r="H835" t="str">
            <v>11.003.0008-0</v>
          </cell>
          <cell r="I835" t="str">
            <v>11.003.0008-A</v>
          </cell>
          <cell r="J835" t="str">
            <v>CONCRETO DOSADO RACIONALMENTE PARA UMA RESISTENCIA CARACTERISTICA A COMPRESSAO DE 40MPA,INCLUSIVE MATERIAIS,TRANSPORTE,PREPARO COM BETONEIRA,LANCAMENTO E ADENSAMENTO</v>
          </cell>
          <cell r="K835" t="e">
            <v>#REF!</v>
          </cell>
          <cell r="L835" t="e">
            <v>#REF!</v>
          </cell>
          <cell r="M835" t="e">
            <v>#REF!</v>
          </cell>
          <cell r="N835" t="e">
            <v>#REF!</v>
          </cell>
          <cell r="O835" t="e">
            <v>#REF!</v>
          </cell>
          <cell r="P835" t="e">
            <v>#REF!</v>
          </cell>
          <cell r="Q835" t="e">
            <v>#REF!</v>
          </cell>
          <cell r="R835" t="e">
            <v>#REF!</v>
          </cell>
          <cell r="S835" t="e">
            <v>#REF!</v>
          </cell>
          <cell r="T835" t="e">
            <v>#REF!</v>
          </cell>
          <cell r="U835" t="e">
            <v>#REF!</v>
          </cell>
          <cell r="V835" t="str">
            <v>M3</v>
          </cell>
          <cell r="W835">
            <v>42.269999999999996</v>
          </cell>
          <cell r="Y835">
            <v>688.57</v>
          </cell>
          <cell r="Z835">
            <v>658.63</v>
          </cell>
          <cell r="AA835">
            <v>29105.85</v>
          </cell>
          <cell r="AB835">
            <v>27840.29</v>
          </cell>
        </row>
        <row r="837">
          <cell r="N837" t="str">
            <v>Área</v>
          </cell>
          <cell r="P837" t="str">
            <v>Altura</v>
          </cell>
          <cell r="R837" t="str">
            <v>Quantidade</v>
          </cell>
          <cell r="T837" t="str">
            <v>Total</v>
          </cell>
        </row>
        <row r="838">
          <cell r="G838" t="str">
            <v>Polder do Outeiro I</v>
          </cell>
          <cell r="N838">
            <v>5.05</v>
          </cell>
          <cell r="O838" t="str">
            <v>x</v>
          </cell>
          <cell r="P838">
            <v>0.1</v>
          </cell>
          <cell r="Q838" t="str">
            <v>x</v>
          </cell>
          <cell r="R838">
            <v>18</v>
          </cell>
          <cell r="S838" t="str">
            <v>=</v>
          </cell>
          <cell r="T838">
            <v>9.09</v>
          </cell>
          <cell r="V838">
            <v>28</v>
          </cell>
        </row>
        <row r="839">
          <cell r="G839" t="str">
            <v>Polder do Outeiro II</v>
          </cell>
          <cell r="N839">
            <v>6.62</v>
          </cell>
          <cell r="O839" t="str">
            <v>x</v>
          </cell>
          <cell r="P839">
            <v>0.1</v>
          </cell>
          <cell r="Q839" t="str">
            <v>x</v>
          </cell>
          <cell r="R839">
            <v>14</v>
          </cell>
          <cell r="S839" t="str">
            <v>=</v>
          </cell>
          <cell r="T839">
            <v>9.26</v>
          </cell>
          <cell r="V839">
            <v>24</v>
          </cell>
        </row>
        <row r="840">
          <cell r="G840" t="str">
            <v>Polder do Outeiro III</v>
          </cell>
          <cell r="N840">
            <v>6.62</v>
          </cell>
          <cell r="O840" t="str">
            <v>x</v>
          </cell>
          <cell r="P840">
            <v>0.1</v>
          </cell>
          <cell r="Q840" t="str">
            <v>x</v>
          </cell>
          <cell r="R840">
            <v>14</v>
          </cell>
          <cell r="S840" t="str">
            <v>=</v>
          </cell>
          <cell r="T840">
            <v>9.26</v>
          </cell>
          <cell r="V840">
            <v>24</v>
          </cell>
        </row>
        <row r="841">
          <cell r="G841" t="str">
            <v>Polder do Outeiro IV</v>
          </cell>
          <cell r="N841">
            <v>5.4</v>
          </cell>
          <cell r="O841" t="str">
            <v>x</v>
          </cell>
          <cell r="P841">
            <v>0.1</v>
          </cell>
          <cell r="Q841" t="str">
            <v>x</v>
          </cell>
          <cell r="R841">
            <v>10</v>
          </cell>
          <cell r="S841" t="str">
            <v>=</v>
          </cell>
          <cell r="T841">
            <v>5.4</v>
          </cell>
          <cell r="V841">
            <v>20</v>
          </cell>
        </row>
        <row r="842">
          <cell r="G842" t="str">
            <v>Polder do Outeiro V</v>
          </cell>
          <cell r="N842">
            <v>6.62</v>
          </cell>
          <cell r="O842" t="str">
            <v>x</v>
          </cell>
          <cell r="P842">
            <v>0.1</v>
          </cell>
          <cell r="Q842" t="str">
            <v>x</v>
          </cell>
          <cell r="R842">
            <v>14</v>
          </cell>
          <cell r="S842" t="str">
            <v>=</v>
          </cell>
          <cell r="T842">
            <v>9.26</v>
          </cell>
          <cell r="V842">
            <v>24</v>
          </cell>
        </row>
        <row r="843">
          <cell r="T843">
            <v>42.269999999999996</v>
          </cell>
        </row>
        <row r="844">
          <cell r="G844" t="str">
            <v>Concreto das tampas</v>
          </cell>
        </row>
        <row r="846">
          <cell r="F846" t="str">
            <v>11.01.03</v>
          </cell>
          <cell r="G846" t="str">
            <v>EMOP</v>
          </cell>
          <cell r="H846" t="str">
            <v>11.009.0013-0</v>
          </cell>
          <cell r="I846" t="str">
            <v>11.009.0013-A</v>
          </cell>
          <cell r="J846" t="str">
            <v>BARRA DE ACO CA-50,COM SALIENCIA OU MOSSA,COEFICIENTE DE CONFORMACAO SUPERFICIAL MINIMO (ADERENCIA) IGUAL A 1,5,DIAMETRO DE 6,3MM,DESTINADA A ARMADURA DE CONCRETO ARMADO,10% DE PERDAS DE PONTAS E ARAME 18.FORNECIMENTO</v>
          </cell>
          <cell r="K846" t="e">
            <v>#REF!</v>
          </cell>
          <cell r="L846" t="e">
            <v>#REF!</v>
          </cell>
          <cell r="M846" t="e">
            <v>#REF!</v>
          </cell>
          <cell r="N846" t="e">
            <v>#REF!</v>
          </cell>
          <cell r="O846" t="e">
            <v>#REF!</v>
          </cell>
          <cell r="P846" t="e">
            <v>#REF!</v>
          </cell>
          <cell r="Q846" t="e">
            <v>#REF!</v>
          </cell>
          <cell r="R846" t="e">
            <v>#REF!</v>
          </cell>
          <cell r="S846" t="e">
            <v>#REF!</v>
          </cell>
          <cell r="T846" t="e">
            <v>#REF!</v>
          </cell>
          <cell r="U846" t="e">
            <v>#REF!</v>
          </cell>
          <cell r="V846" t="str">
            <v>KG</v>
          </cell>
          <cell r="W846">
            <v>3381.6</v>
          </cell>
          <cell r="Y846">
            <v>8.18</v>
          </cell>
          <cell r="Z846">
            <v>8.18</v>
          </cell>
          <cell r="AA846">
            <v>27661.48</v>
          </cell>
          <cell r="AB846">
            <v>27661.48</v>
          </cell>
        </row>
        <row r="848">
          <cell r="P848" t="str">
            <v>Volume</v>
          </cell>
          <cell r="R848" t="str">
            <v>Kg/m³</v>
          </cell>
          <cell r="T848" t="str">
            <v>Total</v>
          </cell>
        </row>
        <row r="849">
          <cell r="G849" t="str">
            <v>Fornecimento de armadura</v>
          </cell>
          <cell r="P849">
            <v>42.269999999999996</v>
          </cell>
          <cell r="Q849" t="str">
            <v>x</v>
          </cell>
          <cell r="R849">
            <v>80</v>
          </cell>
          <cell r="S849" t="str">
            <v>=</v>
          </cell>
          <cell r="T849">
            <v>3381.6</v>
          </cell>
        </row>
        <row r="851">
          <cell r="F851" t="str">
            <v>11.01.04</v>
          </cell>
          <cell r="G851" t="str">
            <v>EMOP</v>
          </cell>
          <cell r="H851" t="str">
            <v>11.011.0029-0</v>
          </cell>
          <cell r="I851" t="str">
            <v>11.011.0029-A</v>
          </cell>
          <cell r="J851" t="str">
            <v>CORTE,DOBRAGEM,MONTAGEM E COLOCACAO DE FERRAGENS NAS FORMAS,ACO CA-50,EM BARRAS REDONDAS,COM DIAMETRO IGUAL A 6,3MM</v>
          </cell>
          <cell r="K851" t="e">
            <v>#REF!</v>
          </cell>
          <cell r="L851" t="e">
            <v>#REF!</v>
          </cell>
          <cell r="M851" t="e">
            <v>#REF!</v>
          </cell>
          <cell r="N851" t="e">
            <v>#REF!</v>
          </cell>
          <cell r="O851" t="e">
            <v>#REF!</v>
          </cell>
          <cell r="P851" t="e">
            <v>#REF!</v>
          </cell>
          <cell r="Q851" t="e">
            <v>#REF!</v>
          </cell>
          <cell r="R851" t="e">
            <v>#REF!</v>
          </cell>
          <cell r="S851" t="e">
            <v>#REF!</v>
          </cell>
          <cell r="T851" t="e">
            <v>#REF!</v>
          </cell>
          <cell r="U851" t="e">
            <v>#REF!</v>
          </cell>
          <cell r="V851" t="str">
            <v>KG</v>
          </cell>
          <cell r="W851">
            <v>3381.6</v>
          </cell>
          <cell r="Y851">
            <v>5.69</v>
          </cell>
          <cell r="Z851">
            <v>4.93</v>
          </cell>
          <cell r="AA851">
            <v>19241.3</v>
          </cell>
          <cell r="AB851">
            <v>16671.28</v>
          </cell>
        </row>
        <row r="853">
          <cell r="R853" t="str">
            <v>Peso</v>
          </cell>
          <cell r="T853" t="str">
            <v>Total</v>
          </cell>
        </row>
        <row r="854">
          <cell r="G854" t="str">
            <v>Corte da armadura</v>
          </cell>
          <cell r="R854">
            <v>3381.6</v>
          </cell>
          <cell r="S854" t="str">
            <v>=</v>
          </cell>
          <cell r="T854">
            <v>3381.6</v>
          </cell>
        </row>
        <row r="856">
          <cell r="F856" t="str">
            <v>11.01.05</v>
          </cell>
          <cell r="G856" t="str">
            <v>EMOP</v>
          </cell>
          <cell r="H856" t="str">
            <v>01.001.0150-0</v>
          </cell>
          <cell r="I856" t="str">
            <v>01.001.0150-A</v>
          </cell>
          <cell r="J856" t="str">
            <v>CONTROLE TECNOLOGICO DE OBRAS EM CONCRETO ARMADO CONSIDERANDO APENAS O CONTROLE DO CONCRETO E CONSTANDO DE COLETA,MOLDAGEM E CAPEAMENTO DE CORPOS DE PROVA,TRANSPORTE ATE 50KM,ENSAIOS DE RESISTENCIA A COMPRESSAO AOS 3, 7 E 28 DIAS E "SLUMP TEST",MEDIDO POR M3 DE CONCRETO COLOCADO NAS FORMAS</v>
          </cell>
          <cell r="K856" t="e">
            <v>#REF!</v>
          </cell>
          <cell r="L856" t="e">
            <v>#REF!</v>
          </cell>
          <cell r="M856" t="e">
            <v>#REF!</v>
          </cell>
          <cell r="N856" t="e">
            <v>#REF!</v>
          </cell>
          <cell r="O856" t="e">
            <v>#REF!</v>
          </cell>
          <cell r="P856" t="e">
            <v>#REF!</v>
          </cell>
          <cell r="Q856" t="e">
            <v>#REF!</v>
          </cell>
          <cell r="R856" t="e">
            <v>#REF!</v>
          </cell>
          <cell r="S856" t="e">
            <v>#REF!</v>
          </cell>
          <cell r="T856" t="e">
            <v>#REF!</v>
          </cell>
          <cell r="U856" t="e">
            <v>#REF!</v>
          </cell>
          <cell r="V856" t="str">
            <v>M3</v>
          </cell>
          <cell r="W856">
            <v>42.27</v>
          </cell>
          <cell r="Y856">
            <v>23.83</v>
          </cell>
          <cell r="Z856">
            <v>21.97</v>
          </cell>
          <cell r="AA856">
            <v>1007.29</v>
          </cell>
          <cell r="AB856">
            <v>928.67</v>
          </cell>
        </row>
        <row r="858">
          <cell r="R858" t="str">
            <v>Volume</v>
          </cell>
          <cell r="T858" t="str">
            <v>Total</v>
          </cell>
        </row>
        <row r="859">
          <cell r="G859" t="str">
            <v>Controle Tecnológico de concreto</v>
          </cell>
          <cell r="R859">
            <v>42.269999999999996</v>
          </cell>
          <cell r="S859" t="str">
            <v>=</v>
          </cell>
          <cell r="T859">
            <v>42.27</v>
          </cell>
        </row>
        <row r="861">
          <cell r="F861" t="str">
            <v>11.01.06</v>
          </cell>
          <cell r="G861" t="str">
            <v>COMPOSIÇÃO</v>
          </cell>
          <cell r="H861" t="str">
            <v>05.002.0093-5</v>
          </cell>
          <cell r="I861" t="str">
            <v>05.002.0093-F</v>
          </cell>
          <cell r="J861" t="str">
            <v xml:space="preserve">FORNECIMENTO E INSTALAÇÃO DE VALVULA FLAP DM 1000 A 1500MM, COM AUXILIO DE GUINDASTE </v>
          </cell>
          <cell r="K861" t="e">
            <v>#REF!</v>
          </cell>
          <cell r="L861" t="e">
            <v>#REF!</v>
          </cell>
          <cell r="M861" t="e">
            <v>#REF!</v>
          </cell>
          <cell r="N861" t="e">
            <v>#REF!</v>
          </cell>
          <cell r="O861" t="e">
            <v>#REF!</v>
          </cell>
          <cell r="P861" t="e">
            <v>#REF!</v>
          </cell>
          <cell r="Q861" t="e">
            <v>#REF!</v>
          </cell>
          <cell r="R861" t="e">
            <v>#REF!</v>
          </cell>
          <cell r="S861" t="e">
            <v>#REF!</v>
          </cell>
          <cell r="T861" t="e">
            <v>#REF!</v>
          </cell>
          <cell r="U861" t="e">
            <v>#REF!</v>
          </cell>
          <cell r="V861" t="str">
            <v>Unid.</v>
          </cell>
          <cell r="W861">
            <v>1</v>
          </cell>
          <cell r="Y861" t="str">
            <v>52.922,61</v>
          </cell>
          <cell r="Z861" t="str">
            <v>52.922,60</v>
          </cell>
          <cell r="AA861">
            <v>52922.61</v>
          </cell>
          <cell r="AB861">
            <v>52922.6</v>
          </cell>
        </row>
        <row r="863">
          <cell r="G863" t="str">
            <v>Polder do Outeiro III</v>
          </cell>
          <cell r="R863" t="str">
            <v>Quantidade</v>
          </cell>
          <cell r="T863" t="str">
            <v>Total</v>
          </cell>
        </row>
        <row r="864">
          <cell r="R864">
            <v>1</v>
          </cell>
          <cell r="S864" t="str">
            <v>=</v>
          </cell>
          <cell r="T864">
            <v>1</v>
          </cell>
        </row>
        <row r="865">
          <cell r="G865" t="str">
            <v>Levantamento conforme o Relatório de Caracterização de área</v>
          </cell>
        </row>
        <row r="867">
          <cell r="F867" t="str">
            <v>11.01.07</v>
          </cell>
          <cell r="G867" t="str">
            <v>COMPOSIÇÃO</v>
          </cell>
          <cell r="H867" t="str">
            <v>05.001.0148-5</v>
          </cell>
          <cell r="I867" t="str">
            <v>05.001.0148-F</v>
          </cell>
          <cell r="J867" t="str">
            <v>FORNECIMENTO E INSTALAÇÃO DE GRADE PARA COMPORTAS</v>
          </cell>
          <cell r="K867" t="e">
            <v>#REF!</v>
          </cell>
          <cell r="L867" t="e">
            <v>#REF!</v>
          </cell>
          <cell r="M867" t="e">
            <v>#REF!</v>
          </cell>
          <cell r="N867" t="e">
            <v>#REF!</v>
          </cell>
          <cell r="O867" t="e">
            <v>#REF!</v>
          </cell>
          <cell r="P867" t="e">
            <v>#REF!</v>
          </cell>
          <cell r="Q867" t="e">
            <v>#REF!</v>
          </cell>
          <cell r="R867" t="e">
            <v>#REF!</v>
          </cell>
          <cell r="S867" t="e">
            <v>#REF!</v>
          </cell>
          <cell r="T867" t="e">
            <v>#REF!</v>
          </cell>
          <cell r="U867" t="e">
            <v>#REF!</v>
          </cell>
          <cell r="V867" t="str">
            <v>M²</v>
          </cell>
          <cell r="W867">
            <v>233.7</v>
          </cell>
          <cell r="Y867" t="str">
            <v>1.669,12</v>
          </cell>
          <cell r="Z867" t="str">
            <v>1.668,91</v>
          </cell>
          <cell r="AA867">
            <v>390073.34</v>
          </cell>
          <cell r="AB867">
            <v>390024.26</v>
          </cell>
        </row>
        <row r="869">
          <cell r="P869" t="str">
            <v>Área</v>
          </cell>
          <cell r="R869" t="str">
            <v>Frente</v>
          </cell>
          <cell r="T869" t="str">
            <v>Total</v>
          </cell>
        </row>
        <row r="870">
          <cell r="G870" t="str">
            <v>Polder do Outeiro I</v>
          </cell>
          <cell r="P870">
            <v>30.58</v>
          </cell>
          <cell r="Q870" t="str">
            <v>x</v>
          </cell>
          <cell r="R870">
            <v>1</v>
          </cell>
          <cell r="S870" t="str">
            <v>=</v>
          </cell>
          <cell r="T870">
            <v>30.58</v>
          </cell>
        </row>
        <row r="871">
          <cell r="G871" t="str">
            <v>Polder do Outeiro II</v>
          </cell>
          <cell r="P871">
            <v>25.667999999999999</v>
          </cell>
          <cell r="Q871" t="str">
            <v>x</v>
          </cell>
          <cell r="R871">
            <v>1</v>
          </cell>
          <cell r="S871" t="str">
            <v>=</v>
          </cell>
          <cell r="T871">
            <v>25.66</v>
          </cell>
        </row>
        <row r="872">
          <cell r="G872" t="str">
            <v>Polder do Outeiro III</v>
          </cell>
          <cell r="P872">
            <v>25.667999999999999</v>
          </cell>
          <cell r="Q872" t="str">
            <v>x</v>
          </cell>
          <cell r="R872">
            <v>1</v>
          </cell>
          <cell r="S872" t="str">
            <v>=</v>
          </cell>
          <cell r="T872">
            <v>25.66</v>
          </cell>
        </row>
        <row r="873">
          <cell r="G873" t="str">
            <v>Polder do Outeiro IV</v>
          </cell>
          <cell r="P873">
            <v>21.143999999999998</v>
          </cell>
          <cell r="Q873" t="str">
            <v>x</v>
          </cell>
          <cell r="R873">
            <v>1</v>
          </cell>
          <cell r="S873" t="str">
            <v>=</v>
          </cell>
          <cell r="T873">
            <v>21.14</v>
          </cell>
        </row>
        <row r="874">
          <cell r="G874" t="str">
            <v>Polder do Outeiro V</v>
          </cell>
          <cell r="P874">
            <v>25.667999999999999</v>
          </cell>
          <cell r="Q874" t="str">
            <v>x</v>
          </cell>
          <cell r="R874">
            <v>1</v>
          </cell>
          <cell r="S874" t="str">
            <v>=</v>
          </cell>
          <cell r="T874">
            <v>25.66</v>
          </cell>
        </row>
        <row r="875">
          <cell r="G875" t="str">
            <v>Grade Poço das Bombas</v>
          </cell>
          <cell r="P875">
            <v>35</v>
          </cell>
          <cell r="Q875" t="str">
            <v>x</v>
          </cell>
          <cell r="R875">
            <v>3</v>
          </cell>
          <cell r="S875" t="str">
            <v>=</v>
          </cell>
          <cell r="T875">
            <v>105</v>
          </cell>
        </row>
        <row r="876">
          <cell r="T876">
            <v>233.7</v>
          </cell>
        </row>
        <row r="878">
          <cell r="G878" t="str">
            <v>Fornecimento de Grades</v>
          </cell>
        </row>
        <row r="880">
          <cell r="F880" t="str">
            <v>11.01.08</v>
          </cell>
          <cell r="G880" t="str">
            <v>COMPOSIÇÃO</v>
          </cell>
          <cell r="H880" t="str">
            <v>COTAÇÃO</v>
          </cell>
          <cell r="I880" t="str">
            <v>COTAÇÃO</v>
          </cell>
          <cell r="J880" t="str">
            <v xml:space="preserve">FORNECIMENTO DE VÁLVULA STOP LOG </v>
          </cell>
          <cell r="K880" t="e">
            <v>#REF!</v>
          </cell>
          <cell r="L880" t="e">
            <v>#REF!</v>
          </cell>
          <cell r="M880" t="e">
            <v>#REF!</v>
          </cell>
          <cell r="N880" t="e">
            <v>#REF!</v>
          </cell>
          <cell r="O880" t="e">
            <v>#REF!</v>
          </cell>
          <cell r="P880" t="e">
            <v>#REF!</v>
          </cell>
          <cell r="Q880" t="e">
            <v>#REF!</v>
          </cell>
          <cell r="R880" t="e">
            <v>#REF!</v>
          </cell>
          <cell r="S880" t="e">
            <v>#REF!</v>
          </cell>
          <cell r="T880" t="e">
            <v>#REF!</v>
          </cell>
          <cell r="U880" t="e">
            <v>#REF!</v>
          </cell>
          <cell r="V880" t="str">
            <v>Unid.</v>
          </cell>
          <cell r="W880">
            <v>31</v>
          </cell>
          <cell r="Y880" t="str">
            <v>25.347,50</v>
          </cell>
          <cell r="Z880" t="str">
            <v>25.347,50</v>
          </cell>
          <cell r="AA880">
            <v>785772.5</v>
          </cell>
          <cell r="AB880">
            <v>785772.5</v>
          </cell>
        </row>
        <row r="882">
          <cell r="R882" t="str">
            <v>Quantidade</v>
          </cell>
          <cell r="T882" t="str">
            <v>Total</v>
          </cell>
        </row>
        <row r="883">
          <cell r="G883" t="str">
            <v>Fornecimento de Válvulas STOP LOG</v>
          </cell>
          <cell r="R883">
            <v>31</v>
          </cell>
          <cell r="S883" t="str">
            <v>=</v>
          </cell>
          <cell r="T883">
            <v>31</v>
          </cell>
        </row>
        <row r="885">
          <cell r="F885" t="str">
            <v>11.01.09</v>
          </cell>
          <cell r="G885" t="str">
            <v>COMPOSIÇÃO</v>
          </cell>
          <cell r="H885" t="str">
            <v>05.003.0013-5</v>
          </cell>
          <cell r="I885" t="str">
            <v>05.003.0013-F</v>
          </cell>
          <cell r="J885" t="str">
            <v xml:space="preserve">INSTALAÇÃO DE VÁLVULA STOP LOG </v>
          </cell>
          <cell r="K885" t="e">
            <v>#REF!</v>
          </cell>
          <cell r="L885" t="e">
            <v>#REF!</v>
          </cell>
          <cell r="M885" t="e">
            <v>#REF!</v>
          </cell>
          <cell r="N885" t="e">
            <v>#REF!</v>
          </cell>
          <cell r="O885" t="e">
            <v>#REF!</v>
          </cell>
          <cell r="P885" t="e">
            <v>#REF!</v>
          </cell>
          <cell r="Q885" t="e">
            <v>#REF!</v>
          </cell>
          <cell r="R885" t="e">
            <v>#REF!</v>
          </cell>
          <cell r="S885" t="e">
            <v>#REF!</v>
          </cell>
          <cell r="T885" t="e">
            <v>#REF!</v>
          </cell>
          <cell r="U885" t="e">
            <v>#REF!</v>
          </cell>
          <cell r="V885" t="str">
            <v>Unid.</v>
          </cell>
          <cell r="W885">
            <v>31</v>
          </cell>
          <cell r="Y885" t="str">
            <v>340,03</v>
          </cell>
          <cell r="Z885" t="str">
            <v>312,16</v>
          </cell>
          <cell r="AA885">
            <v>10540.93</v>
          </cell>
          <cell r="AB885">
            <v>9676.9599999999991</v>
          </cell>
        </row>
        <row r="887">
          <cell r="R887" t="str">
            <v>Quantidade</v>
          </cell>
          <cell r="T887" t="str">
            <v>Total</v>
          </cell>
        </row>
        <row r="888">
          <cell r="G888" t="str">
            <v>Instalação de Válvulas STOP LOG</v>
          </cell>
          <cell r="R888">
            <v>31</v>
          </cell>
          <cell r="S888" t="str">
            <v>=</v>
          </cell>
          <cell r="T888">
            <v>31</v>
          </cell>
        </row>
        <row r="890">
          <cell r="F890" t="str">
            <v>11.02</v>
          </cell>
          <cell r="G890" t="str">
            <v>RECUPERAÇÃO ESTRUTURAL DAS COMPORTAS</v>
          </cell>
          <cell r="AA890">
            <v>982410.20000000007</v>
          </cell>
          <cell r="AB890">
            <v>951027.06</v>
          </cell>
        </row>
        <row r="891">
          <cell r="F891" t="str">
            <v>11.02.01</v>
          </cell>
          <cell r="G891" t="str">
            <v>EMOP</v>
          </cell>
          <cell r="H891" t="str">
            <v>05.004.0010-0</v>
          </cell>
          <cell r="I891" t="str">
            <v>05.004.0010-A</v>
          </cell>
          <cell r="J891" t="str">
            <v>LIMPEZA DE CONCRETO APARENTE COM JATO D`AGUA,SOLVENTE E ESCOVA DE PIACAVA</v>
          </cell>
          <cell r="K891" t="e">
            <v>#REF!</v>
          </cell>
          <cell r="L891" t="e">
            <v>#REF!</v>
          </cell>
          <cell r="M891" t="e">
            <v>#REF!</v>
          </cell>
          <cell r="N891" t="e">
            <v>#REF!</v>
          </cell>
          <cell r="O891" t="e">
            <v>#REF!</v>
          </cell>
          <cell r="P891" t="e">
            <v>#REF!</v>
          </cell>
          <cell r="Q891" t="e">
            <v>#REF!</v>
          </cell>
          <cell r="R891" t="e">
            <v>#REF!</v>
          </cell>
          <cell r="S891" t="e">
            <v>#REF!</v>
          </cell>
          <cell r="T891" t="e">
            <v>#REF!</v>
          </cell>
          <cell r="U891" t="e">
            <v>#REF!</v>
          </cell>
          <cell r="V891" t="str">
            <v>M2</v>
          </cell>
          <cell r="W891">
            <v>1468.55</v>
          </cell>
          <cell r="Y891">
            <v>7.56</v>
          </cell>
          <cell r="Z891">
            <v>7.22</v>
          </cell>
          <cell r="AA891">
            <v>11102.23</v>
          </cell>
          <cell r="AB891">
            <v>10602.93</v>
          </cell>
        </row>
        <row r="893">
          <cell r="N893" t="str">
            <v>Área</v>
          </cell>
          <cell r="P893" t="str">
            <v>Frente</v>
          </cell>
          <cell r="R893" t="str">
            <v>Percentual</v>
          </cell>
          <cell r="T893" t="str">
            <v>Total</v>
          </cell>
        </row>
        <row r="894">
          <cell r="G894" t="str">
            <v>Polder do Outeiro I</v>
          </cell>
          <cell r="N894">
            <v>281.82</v>
          </cell>
          <cell r="O894" t="str">
            <v>x</v>
          </cell>
          <cell r="P894">
            <v>1</v>
          </cell>
          <cell r="Q894" t="str">
            <v>x</v>
          </cell>
          <cell r="R894">
            <v>1</v>
          </cell>
          <cell r="S894" t="str">
            <v>=</v>
          </cell>
          <cell r="T894">
            <v>281.82</v>
          </cell>
        </row>
        <row r="895">
          <cell r="G895" t="str">
            <v>Polder do Outeiro II</v>
          </cell>
          <cell r="N895">
            <v>324.33999999999997</v>
          </cell>
          <cell r="O895" t="str">
            <v>x</v>
          </cell>
          <cell r="P895">
            <v>1</v>
          </cell>
          <cell r="Q895" t="str">
            <v>x</v>
          </cell>
          <cell r="R895">
            <v>1</v>
          </cell>
          <cell r="S895" t="str">
            <v>=</v>
          </cell>
          <cell r="T895">
            <v>324.33999999999997</v>
          </cell>
        </row>
        <row r="896">
          <cell r="G896" t="str">
            <v>Polder do Outeiro III</v>
          </cell>
          <cell r="N896">
            <v>320.18</v>
          </cell>
          <cell r="O896" t="str">
            <v>x</v>
          </cell>
          <cell r="P896">
            <v>1</v>
          </cell>
          <cell r="Q896" t="str">
            <v>x</v>
          </cell>
          <cell r="R896">
            <v>1</v>
          </cell>
          <cell r="S896" t="str">
            <v>=</v>
          </cell>
          <cell r="T896">
            <v>320.18</v>
          </cell>
        </row>
        <row r="897">
          <cell r="G897" t="str">
            <v>Polder do Outeiro IV</v>
          </cell>
          <cell r="N897">
            <v>219.95</v>
          </cell>
          <cell r="O897" t="str">
            <v>x</v>
          </cell>
          <cell r="P897">
            <v>1</v>
          </cell>
          <cell r="Q897" t="str">
            <v>x</v>
          </cell>
          <cell r="R897">
            <v>1</v>
          </cell>
          <cell r="S897" t="str">
            <v>=</v>
          </cell>
          <cell r="T897">
            <v>219.95</v>
          </cell>
        </row>
        <row r="898">
          <cell r="G898" t="str">
            <v>Polder do Outeiro V</v>
          </cell>
          <cell r="N898">
            <v>322.26</v>
          </cell>
          <cell r="O898" t="str">
            <v>x</v>
          </cell>
          <cell r="P898">
            <v>1</v>
          </cell>
          <cell r="Q898" t="str">
            <v>x</v>
          </cell>
          <cell r="R898">
            <v>1</v>
          </cell>
          <cell r="S898" t="str">
            <v>=</v>
          </cell>
          <cell r="T898">
            <v>322.26</v>
          </cell>
        </row>
        <row r="899">
          <cell r="T899">
            <v>1468.55</v>
          </cell>
        </row>
        <row r="900">
          <cell r="G900" t="str">
            <v>Considerando 100% da limpeza com jato nas estrutura - levantamento conforme projeto</v>
          </cell>
        </row>
        <row r="902">
          <cell r="F902" t="str">
            <v>11.02.02</v>
          </cell>
          <cell r="G902" t="str">
            <v>EMOP</v>
          </cell>
          <cell r="H902" t="str">
            <v>05.001.0601-0</v>
          </cell>
          <cell r="I902" t="str">
            <v>05.001.0601-A</v>
          </cell>
          <cell r="J902" t="str">
            <v>APICOAMENTO DE CONCRETO OU PISO CIMENTADO</v>
          </cell>
          <cell r="K902" t="e">
            <v>#REF!</v>
          </cell>
          <cell r="L902" t="e">
            <v>#REF!</v>
          </cell>
          <cell r="M902" t="e">
            <v>#REF!</v>
          </cell>
          <cell r="N902" t="e">
            <v>#REF!</v>
          </cell>
          <cell r="O902" t="e">
            <v>#REF!</v>
          </cell>
          <cell r="P902" t="e">
            <v>#REF!</v>
          </cell>
          <cell r="Q902" t="e">
            <v>#REF!</v>
          </cell>
          <cell r="R902" t="e">
            <v>#REF!</v>
          </cell>
          <cell r="S902" t="e">
            <v>#REF!</v>
          </cell>
          <cell r="T902" t="e">
            <v>#REF!</v>
          </cell>
          <cell r="U902" t="e">
            <v>#REF!</v>
          </cell>
          <cell r="V902" t="str">
            <v>M2</v>
          </cell>
          <cell r="W902">
            <v>1027.96</v>
          </cell>
          <cell r="Y902">
            <v>68.3</v>
          </cell>
          <cell r="Z902">
            <v>59.18</v>
          </cell>
          <cell r="AA902">
            <v>70209.66</v>
          </cell>
          <cell r="AB902">
            <v>60834.67</v>
          </cell>
        </row>
        <row r="904">
          <cell r="N904" t="str">
            <v>Área</v>
          </cell>
          <cell r="P904" t="str">
            <v>Frente</v>
          </cell>
          <cell r="R904" t="str">
            <v>Percentual</v>
          </cell>
          <cell r="T904" t="str">
            <v>Total</v>
          </cell>
        </row>
        <row r="905">
          <cell r="G905" t="str">
            <v>Polder do Outeiro I</v>
          </cell>
          <cell r="N905">
            <v>281.82</v>
          </cell>
          <cell r="O905" t="str">
            <v>x</v>
          </cell>
          <cell r="P905">
            <v>1</v>
          </cell>
          <cell r="Q905" t="str">
            <v>x</v>
          </cell>
          <cell r="R905">
            <v>0.7</v>
          </cell>
          <cell r="S905" t="str">
            <v>=</v>
          </cell>
          <cell r="T905">
            <v>197.27</v>
          </cell>
        </row>
        <row r="906">
          <cell r="G906" t="str">
            <v>Polder do Outeiro II</v>
          </cell>
          <cell r="N906">
            <v>324.33999999999997</v>
          </cell>
          <cell r="O906" t="str">
            <v>x</v>
          </cell>
          <cell r="P906">
            <v>1</v>
          </cell>
          <cell r="Q906" t="str">
            <v>x</v>
          </cell>
          <cell r="R906">
            <v>0.7</v>
          </cell>
          <cell r="S906" t="str">
            <v>=</v>
          </cell>
          <cell r="T906">
            <v>227.03</v>
          </cell>
        </row>
        <row r="907">
          <cell r="G907" t="str">
            <v>Polder do Outeiro III</v>
          </cell>
          <cell r="N907">
            <v>320.18</v>
          </cell>
          <cell r="O907" t="str">
            <v>x</v>
          </cell>
          <cell r="P907">
            <v>1</v>
          </cell>
          <cell r="Q907" t="str">
            <v>x</v>
          </cell>
          <cell r="R907">
            <v>0.7</v>
          </cell>
          <cell r="S907" t="str">
            <v>=</v>
          </cell>
          <cell r="T907">
            <v>224.12</v>
          </cell>
        </row>
        <row r="908">
          <cell r="G908" t="str">
            <v>Polder do Outeiro IV</v>
          </cell>
          <cell r="N908">
            <v>219.95</v>
          </cell>
          <cell r="O908" t="str">
            <v>x</v>
          </cell>
          <cell r="P908">
            <v>1</v>
          </cell>
          <cell r="Q908" t="str">
            <v>x</v>
          </cell>
          <cell r="R908">
            <v>0.7</v>
          </cell>
          <cell r="S908" t="str">
            <v>=</v>
          </cell>
          <cell r="T908">
            <v>153.96</v>
          </cell>
        </row>
        <row r="909">
          <cell r="G909" t="str">
            <v>Polder do Outeiro V</v>
          </cell>
          <cell r="N909">
            <v>322.26</v>
          </cell>
          <cell r="O909" t="str">
            <v>x</v>
          </cell>
          <cell r="P909">
            <v>1</v>
          </cell>
          <cell r="Q909" t="str">
            <v>x</v>
          </cell>
          <cell r="R909">
            <v>0.7</v>
          </cell>
          <cell r="S909" t="str">
            <v>=</v>
          </cell>
          <cell r="T909">
            <v>225.58</v>
          </cell>
        </row>
        <row r="910">
          <cell r="T910">
            <v>1027.96</v>
          </cell>
        </row>
        <row r="911">
          <cell r="G911" t="str">
            <v>Considerando 70% de Apicoamneto e 90% na São Francisco</v>
          </cell>
        </row>
        <row r="913">
          <cell r="F913" t="str">
            <v>11.02.03</v>
          </cell>
          <cell r="G913" t="str">
            <v>EMOP</v>
          </cell>
          <cell r="H913" t="str">
            <v>07.160.0012-1</v>
          </cell>
          <cell r="I913" t="str">
            <v>07.160.0012-B</v>
          </cell>
          <cell r="J913" t="str">
            <v>INJECAO DE RESINA EPOXICA EM FISSURAS DE CONCRETO ESTRUTURAL,INCLUSIVE PREPARO DO LOCAL,PERFURACAO E VEDACAO E O FORNECIMENTO DOS MATERIAIS A INJETAR</v>
          </cell>
          <cell r="K913" t="e">
            <v>#REF!</v>
          </cell>
          <cell r="L913" t="e">
            <v>#REF!</v>
          </cell>
          <cell r="M913" t="e">
            <v>#REF!</v>
          </cell>
          <cell r="N913" t="e">
            <v>#REF!</v>
          </cell>
          <cell r="O913" t="e">
            <v>#REF!</v>
          </cell>
          <cell r="P913" t="e">
            <v>#REF!</v>
          </cell>
          <cell r="Q913" t="e">
            <v>#REF!</v>
          </cell>
          <cell r="R913" t="e">
            <v>#REF!</v>
          </cell>
          <cell r="S913" t="e">
            <v>#REF!</v>
          </cell>
          <cell r="T913" t="e">
            <v>#REF!</v>
          </cell>
          <cell r="U913" t="e">
            <v>#REF!</v>
          </cell>
          <cell r="V913" t="str">
            <v>KG</v>
          </cell>
          <cell r="W913">
            <v>62.029999999999994</v>
          </cell>
          <cell r="Y913">
            <v>95.23</v>
          </cell>
          <cell r="Z913">
            <v>91.82</v>
          </cell>
          <cell r="AA913">
            <v>5907.11</v>
          </cell>
          <cell r="AB913">
            <v>5695.59</v>
          </cell>
        </row>
        <row r="915">
          <cell r="N915" t="str">
            <v>Comprimento</v>
          </cell>
          <cell r="P915" t="str">
            <v>Kg/m</v>
          </cell>
          <cell r="R915" t="str">
            <v>Percentual</v>
          </cell>
          <cell r="T915" t="str">
            <v>Total</v>
          </cell>
        </row>
        <row r="916">
          <cell r="G916" t="str">
            <v>Polder do Outeiro I</v>
          </cell>
          <cell r="N916">
            <v>77.900000000000006</v>
          </cell>
          <cell r="O916" t="str">
            <v>x</v>
          </cell>
          <cell r="P916">
            <v>0.25</v>
          </cell>
          <cell r="Q916" t="str">
            <v>x</v>
          </cell>
          <cell r="R916">
            <v>0.7</v>
          </cell>
          <cell r="S916" t="str">
            <v>=</v>
          </cell>
          <cell r="T916">
            <v>13.63</v>
          </cell>
        </row>
        <row r="917">
          <cell r="G917" t="str">
            <v>Polder do Outeiro II</v>
          </cell>
          <cell r="N917">
            <v>70.5</v>
          </cell>
          <cell r="O917" t="str">
            <v>x</v>
          </cell>
          <cell r="P917">
            <v>0.25</v>
          </cell>
          <cell r="Q917" t="str">
            <v>x</v>
          </cell>
          <cell r="R917">
            <v>0.7</v>
          </cell>
          <cell r="S917" t="str">
            <v>=</v>
          </cell>
          <cell r="T917">
            <v>12.33</v>
          </cell>
        </row>
        <row r="918">
          <cell r="G918" t="str">
            <v>Polder do Outeiro III</v>
          </cell>
          <cell r="N918">
            <v>69.7</v>
          </cell>
          <cell r="O918" t="str">
            <v>x</v>
          </cell>
          <cell r="P918">
            <v>0.25</v>
          </cell>
          <cell r="Q918" t="str">
            <v>x</v>
          </cell>
          <cell r="R918">
            <v>0.7</v>
          </cell>
          <cell r="S918" t="str">
            <v>=</v>
          </cell>
          <cell r="T918">
            <v>12.19</v>
          </cell>
        </row>
        <row r="919">
          <cell r="G919" t="str">
            <v>Polder do Outeiro IV</v>
          </cell>
          <cell r="N919">
            <v>66.399999999999991</v>
          </cell>
          <cell r="O919" t="str">
            <v>x</v>
          </cell>
          <cell r="P919">
            <v>0.25</v>
          </cell>
          <cell r="Q919" t="str">
            <v>x</v>
          </cell>
          <cell r="R919">
            <v>0.7</v>
          </cell>
          <cell r="S919" t="str">
            <v>=</v>
          </cell>
          <cell r="T919">
            <v>11.62</v>
          </cell>
        </row>
        <row r="920">
          <cell r="G920" t="str">
            <v>Polder do Outeiro V</v>
          </cell>
          <cell r="N920">
            <v>70.100000000000009</v>
          </cell>
          <cell r="O920" t="str">
            <v>x</v>
          </cell>
          <cell r="P920">
            <v>0.25</v>
          </cell>
          <cell r="Q920" t="str">
            <v>x</v>
          </cell>
          <cell r="R920">
            <v>0.7</v>
          </cell>
          <cell r="S920" t="str">
            <v>=</v>
          </cell>
          <cell r="T920">
            <v>12.26</v>
          </cell>
        </row>
        <row r="921">
          <cell r="T921">
            <v>62.029999999999994</v>
          </cell>
        </row>
        <row r="922">
          <cell r="G922" t="str">
            <v xml:space="preserve">Foi considerado 90% na comporta de São Marcos conforme o plano de manutenção </v>
          </cell>
        </row>
        <row r="924">
          <cell r="F924" t="str">
            <v>11.02.04</v>
          </cell>
          <cell r="G924" t="str">
            <v>EMOP</v>
          </cell>
          <cell r="H924" t="str">
            <v>11.090.0515-0</v>
          </cell>
          <cell r="I924" t="str">
            <v>11.090.0515-A</v>
          </cell>
          <cell r="J924" t="str">
            <v>APLICACAO COM AIRLESS DE INIBIDOR DE CORROSAO, EM ESTRUTURADE CONCRETO ARMADO NOS SERVICOS DE RECUPERACAO ESTRUTURAL,EXCLUSIVE LIMPEZA DA ESTRUTURA</v>
          </cell>
          <cell r="K924" t="e">
            <v>#REF!</v>
          </cell>
          <cell r="L924" t="e">
            <v>#REF!</v>
          </cell>
          <cell r="M924" t="e">
            <v>#REF!</v>
          </cell>
          <cell r="N924" t="e">
            <v>#REF!</v>
          </cell>
          <cell r="O924" t="e">
            <v>#REF!</v>
          </cell>
          <cell r="P924" t="e">
            <v>#REF!</v>
          </cell>
          <cell r="Q924" t="e">
            <v>#REF!</v>
          </cell>
          <cell r="R924" t="e">
            <v>#REF!</v>
          </cell>
          <cell r="S924" t="e">
            <v>#REF!</v>
          </cell>
          <cell r="T924" t="e">
            <v>#REF!</v>
          </cell>
          <cell r="U924" t="e">
            <v>#REF!</v>
          </cell>
          <cell r="V924" t="str">
            <v>M2</v>
          </cell>
          <cell r="W924">
            <v>1027.96</v>
          </cell>
          <cell r="Y924">
            <v>65.930000000000007</v>
          </cell>
          <cell r="Z924">
            <v>63.28</v>
          </cell>
          <cell r="AA924">
            <v>67773.399999999994</v>
          </cell>
          <cell r="AB924">
            <v>65049.3</v>
          </cell>
        </row>
        <row r="926">
          <cell r="N926" t="str">
            <v>Área</v>
          </cell>
          <cell r="P926" t="str">
            <v>Frente</v>
          </cell>
          <cell r="R926" t="str">
            <v>Percentual</v>
          </cell>
          <cell r="T926" t="str">
            <v>Total</v>
          </cell>
        </row>
        <row r="927">
          <cell r="G927" t="str">
            <v>Polder do Outeiro I</v>
          </cell>
          <cell r="N927">
            <v>281.82</v>
          </cell>
          <cell r="O927" t="str">
            <v>x</v>
          </cell>
          <cell r="P927">
            <v>1</v>
          </cell>
          <cell r="Q927" t="str">
            <v>x</v>
          </cell>
          <cell r="R927">
            <v>0.7</v>
          </cell>
          <cell r="S927" t="str">
            <v>=</v>
          </cell>
          <cell r="T927">
            <v>197.27</v>
          </cell>
        </row>
        <row r="928">
          <cell r="G928" t="str">
            <v>Polder do Outeiro II</v>
          </cell>
          <cell r="N928">
            <v>324.33999999999997</v>
          </cell>
          <cell r="O928" t="str">
            <v>x</v>
          </cell>
          <cell r="P928">
            <v>1</v>
          </cell>
          <cell r="Q928" t="str">
            <v>x</v>
          </cell>
          <cell r="R928">
            <v>0.7</v>
          </cell>
          <cell r="S928" t="str">
            <v>=</v>
          </cell>
          <cell r="T928">
            <v>227.03</v>
          </cell>
        </row>
        <row r="929">
          <cell r="G929" t="str">
            <v>Polder do Outeiro III</v>
          </cell>
          <cell r="N929">
            <v>320.18</v>
          </cell>
          <cell r="O929" t="str">
            <v>x</v>
          </cell>
          <cell r="P929">
            <v>1</v>
          </cell>
          <cell r="Q929" t="str">
            <v>x</v>
          </cell>
          <cell r="R929">
            <v>0.7</v>
          </cell>
          <cell r="S929" t="str">
            <v>=</v>
          </cell>
          <cell r="T929">
            <v>224.12</v>
          </cell>
        </row>
        <row r="930">
          <cell r="G930" t="str">
            <v>Polder do Outeiro IV</v>
          </cell>
          <cell r="N930">
            <v>219.95</v>
          </cell>
          <cell r="O930" t="str">
            <v>x</v>
          </cell>
          <cell r="P930">
            <v>1</v>
          </cell>
          <cell r="Q930" t="str">
            <v>x</v>
          </cell>
          <cell r="R930">
            <v>0.7</v>
          </cell>
          <cell r="S930" t="str">
            <v>=</v>
          </cell>
          <cell r="T930">
            <v>153.96</v>
          </cell>
        </row>
        <row r="931">
          <cell r="G931" t="str">
            <v>Polder do Outeiro V</v>
          </cell>
          <cell r="N931">
            <v>322.26</v>
          </cell>
          <cell r="O931" t="str">
            <v>x</v>
          </cell>
          <cell r="P931">
            <v>1</v>
          </cell>
          <cell r="Q931" t="str">
            <v>x</v>
          </cell>
          <cell r="R931">
            <v>0.7</v>
          </cell>
          <cell r="S931" t="str">
            <v>=</v>
          </cell>
          <cell r="T931">
            <v>225.58</v>
          </cell>
        </row>
        <row r="932">
          <cell r="T932">
            <v>1027.96</v>
          </cell>
        </row>
        <row r="933">
          <cell r="G933" t="str">
            <v xml:space="preserve">Foi considerado 90% na comporta de São Marcos conforme o plano de manutenção </v>
          </cell>
        </row>
        <row r="935">
          <cell r="F935" t="str">
            <v>11.02.05</v>
          </cell>
          <cell r="G935" t="str">
            <v>EMOP</v>
          </cell>
          <cell r="H935" t="str">
            <v>11.090.0610-0</v>
          </cell>
          <cell r="I935" t="str">
            <v>11.090.0610-A</v>
          </cell>
          <cell r="J935" t="str">
            <v>RECOMPOSICAO DE CAPEAMENTO DE CONCRETO E PEQUENAS ESPESSURAS EM SERVICOS DE RECUPERACAO ESTRUTURAL,COM ARGAMASSA DE CIMENTO E AREIA NO TRACO 1:3 ADITIVADA COM RESINA ACRILICA NA PROPORCAO 50ML/M3 DE ARGAMASSA E SILICA ATIVA NA PROPORCAO DE5% A 10% DE CIMENTO</v>
          </cell>
          <cell r="K935" t="e">
            <v>#REF!</v>
          </cell>
          <cell r="L935" t="e">
            <v>#REF!</v>
          </cell>
          <cell r="M935" t="e">
            <v>#REF!</v>
          </cell>
          <cell r="N935" t="e">
            <v>#REF!</v>
          </cell>
          <cell r="O935" t="e">
            <v>#REF!</v>
          </cell>
          <cell r="P935" t="e">
            <v>#REF!</v>
          </cell>
          <cell r="Q935" t="e">
            <v>#REF!</v>
          </cell>
          <cell r="R935" t="e">
            <v>#REF!</v>
          </cell>
          <cell r="S935" t="e">
            <v>#REF!</v>
          </cell>
          <cell r="T935" t="e">
            <v>#REF!</v>
          </cell>
          <cell r="U935" t="e">
            <v>#REF!</v>
          </cell>
          <cell r="V935" t="str">
            <v>M3</v>
          </cell>
          <cell r="W935">
            <v>293.69</v>
          </cell>
          <cell r="Y935">
            <v>2289.85</v>
          </cell>
          <cell r="Z935">
            <v>2244.4899999999998</v>
          </cell>
          <cell r="AA935">
            <v>672506.04</v>
          </cell>
          <cell r="AB935">
            <v>659184.26</v>
          </cell>
        </row>
        <row r="937">
          <cell r="N937" t="str">
            <v>Área</v>
          </cell>
          <cell r="P937" t="str">
            <v>Espessura</v>
          </cell>
          <cell r="R937" t="str">
            <v>Percentual</v>
          </cell>
          <cell r="T937" t="str">
            <v>Total</v>
          </cell>
        </row>
        <row r="938">
          <cell r="G938" t="str">
            <v>Polder do Outeiro I</v>
          </cell>
          <cell r="N938">
            <v>281.82</v>
          </cell>
          <cell r="O938" t="str">
            <v>x</v>
          </cell>
          <cell r="P938">
            <v>0.5</v>
          </cell>
          <cell r="Q938" t="str">
            <v>x</v>
          </cell>
          <cell r="R938">
            <v>0.4</v>
          </cell>
          <cell r="S938" t="str">
            <v>=</v>
          </cell>
          <cell r="T938">
            <v>56.36</v>
          </cell>
        </row>
        <row r="939">
          <cell r="G939" t="str">
            <v>Polder do Outeiro II</v>
          </cell>
          <cell r="N939">
            <v>324.33999999999997</v>
          </cell>
          <cell r="O939" t="str">
            <v>x</v>
          </cell>
          <cell r="P939">
            <v>0.5</v>
          </cell>
          <cell r="Q939" t="str">
            <v>x</v>
          </cell>
          <cell r="R939">
            <v>0.4</v>
          </cell>
          <cell r="S939" t="str">
            <v>=</v>
          </cell>
          <cell r="T939">
            <v>64.86</v>
          </cell>
        </row>
        <row r="940">
          <cell r="G940" t="str">
            <v>Polder do Outeiro III</v>
          </cell>
          <cell r="N940">
            <v>320.18</v>
          </cell>
          <cell r="O940" t="str">
            <v>x</v>
          </cell>
          <cell r="P940">
            <v>0.5</v>
          </cell>
          <cell r="Q940" t="str">
            <v>x</v>
          </cell>
          <cell r="R940">
            <v>0.4</v>
          </cell>
          <cell r="S940" t="str">
            <v>=</v>
          </cell>
          <cell r="T940">
            <v>64.03</v>
          </cell>
        </row>
        <row r="941">
          <cell r="G941" t="str">
            <v>Polder do Outeiro IV</v>
          </cell>
          <cell r="N941">
            <v>219.95</v>
          </cell>
          <cell r="O941" t="str">
            <v>x</v>
          </cell>
          <cell r="P941">
            <v>0.5</v>
          </cell>
          <cell r="Q941" t="str">
            <v>x</v>
          </cell>
          <cell r="R941">
            <v>0.4</v>
          </cell>
          <cell r="S941" t="str">
            <v>=</v>
          </cell>
          <cell r="T941">
            <v>43.99</v>
          </cell>
        </row>
        <row r="942">
          <cell r="G942" t="str">
            <v>Polder do Outeiro V</v>
          </cell>
          <cell r="N942">
            <v>322.26</v>
          </cell>
          <cell r="O942" t="str">
            <v>x</v>
          </cell>
          <cell r="P942">
            <v>0.5</v>
          </cell>
          <cell r="Q942" t="str">
            <v>x</v>
          </cell>
          <cell r="R942">
            <v>0.4</v>
          </cell>
          <cell r="S942" t="str">
            <v>=</v>
          </cell>
          <cell r="T942">
            <v>64.45</v>
          </cell>
        </row>
        <row r="943">
          <cell r="T943">
            <v>293.69</v>
          </cell>
        </row>
        <row r="944">
          <cell r="G944" t="str">
            <v xml:space="preserve">Foi considerado 90% na comporta de São Marcos conforme o plano de manutenção </v>
          </cell>
        </row>
        <row r="946">
          <cell r="F946" t="str">
            <v>11.02.06</v>
          </cell>
          <cell r="G946" t="str">
            <v>EMOP</v>
          </cell>
          <cell r="H946" t="str">
            <v>11.090.0505-0</v>
          </cell>
          <cell r="I946" t="str">
            <v>11.090.0505-A</v>
          </cell>
          <cell r="J946" t="str">
            <v>RECUPERACAO DE ARMADURAS EM ESTRUTURA DE CONCRETO,POR MEIO DE SOLDA A FRIO,INCLUSIVE FORNECIMENTO,CORTE,DOBRAGEM E COLOCACAO</v>
          </cell>
          <cell r="K946" t="e">
            <v>#REF!</v>
          </cell>
          <cell r="L946" t="e">
            <v>#REF!</v>
          </cell>
          <cell r="M946" t="e">
            <v>#REF!</v>
          </cell>
          <cell r="N946" t="e">
            <v>#REF!</v>
          </cell>
          <cell r="O946" t="e">
            <v>#REF!</v>
          </cell>
          <cell r="P946" t="e">
            <v>#REF!</v>
          </cell>
          <cell r="Q946" t="e">
            <v>#REF!</v>
          </cell>
          <cell r="R946" t="e">
            <v>#REF!</v>
          </cell>
          <cell r="S946" t="e">
            <v>#REF!</v>
          </cell>
          <cell r="T946" t="e">
            <v>#REF!</v>
          </cell>
          <cell r="U946" t="e">
            <v>#REF!</v>
          </cell>
          <cell r="V946" t="str">
            <v>KG</v>
          </cell>
          <cell r="W946">
            <v>1174.82</v>
          </cell>
          <cell r="Y946">
            <v>131.86000000000001</v>
          </cell>
          <cell r="Z946">
            <v>127.39</v>
          </cell>
          <cell r="AA946">
            <v>154911.76</v>
          </cell>
          <cell r="AB946">
            <v>149660.31</v>
          </cell>
        </row>
        <row r="948">
          <cell r="L948" t="str">
            <v>Área</v>
          </cell>
          <cell r="N948" t="str">
            <v>Espessura</v>
          </cell>
          <cell r="P948" t="str">
            <v>Aço / Bloco</v>
          </cell>
          <cell r="R948" t="str">
            <v>Percentual</v>
          </cell>
          <cell r="T948" t="str">
            <v>Total</v>
          </cell>
        </row>
        <row r="949">
          <cell r="G949" t="str">
            <v>Polder do Outeiro I</v>
          </cell>
          <cell r="L949">
            <v>281.82</v>
          </cell>
          <cell r="N949">
            <v>0.1</v>
          </cell>
          <cell r="O949" t="str">
            <v>x</v>
          </cell>
          <cell r="P949">
            <v>80</v>
          </cell>
          <cell r="Q949" t="str">
            <v>x</v>
          </cell>
          <cell r="R949">
            <v>0.1</v>
          </cell>
          <cell r="S949" t="str">
            <v>=</v>
          </cell>
          <cell r="T949">
            <v>225.45</v>
          </cell>
        </row>
        <row r="950">
          <cell r="G950" t="str">
            <v>Polder do Outeiro II</v>
          </cell>
          <cell r="L950">
            <v>324.33999999999997</v>
          </cell>
          <cell r="N950">
            <v>0.1</v>
          </cell>
          <cell r="O950" t="str">
            <v>x</v>
          </cell>
          <cell r="P950">
            <v>80</v>
          </cell>
          <cell r="Q950" t="str">
            <v>x</v>
          </cell>
          <cell r="R950">
            <v>0.1</v>
          </cell>
          <cell r="S950" t="str">
            <v>=</v>
          </cell>
          <cell r="T950">
            <v>259.47000000000003</v>
          </cell>
        </row>
        <row r="951">
          <cell r="G951" t="str">
            <v>Polder do Outeiro III</v>
          </cell>
          <cell r="L951">
            <v>320.18</v>
          </cell>
          <cell r="N951">
            <v>0.1</v>
          </cell>
          <cell r="O951" t="str">
            <v>x</v>
          </cell>
          <cell r="P951">
            <v>80</v>
          </cell>
          <cell r="Q951" t="str">
            <v>x</v>
          </cell>
          <cell r="R951">
            <v>0.1</v>
          </cell>
          <cell r="S951" t="str">
            <v>=</v>
          </cell>
          <cell r="T951">
            <v>256.14</v>
          </cell>
        </row>
        <row r="952">
          <cell r="G952" t="str">
            <v>Polder do Outeiro IV</v>
          </cell>
          <cell r="L952">
            <v>219.95</v>
          </cell>
          <cell r="N952">
            <v>0.1</v>
          </cell>
          <cell r="O952" t="str">
            <v>x</v>
          </cell>
          <cell r="P952">
            <v>80</v>
          </cell>
          <cell r="Q952" t="str">
            <v>x</v>
          </cell>
          <cell r="R952">
            <v>0.1</v>
          </cell>
          <cell r="S952" t="str">
            <v>=</v>
          </cell>
          <cell r="T952">
            <v>175.96</v>
          </cell>
        </row>
        <row r="953">
          <cell r="G953" t="str">
            <v>Polder do Outeiro V</v>
          </cell>
          <cell r="L953">
            <v>322.26</v>
          </cell>
          <cell r="N953">
            <v>0.1</v>
          </cell>
          <cell r="O953" t="str">
            <v>x</v>
          </cell>
          <cell r="P953">
            <v>80</v>
          </cell>
          <cell r="Q953" t="str">
            <v>x</v>
          </cell>
          <cell r="R953">
            <v>0.1</v>
          </cell>
          <cell r="S953" t="str">
            <v>=</v>
          </cell>
          <cell r="T953">
            <v>257.8</v>
          </cell>
        </row>
        <row r="954">
          <cell r="T954">
            <v>1174.82</v>
          </cell>
        </row>
        <row r="955">
          <cell r="G955" t="str">
            <v xml:space="preserve">Foi considerado 90% na comporta de São Marcos conforme o plano de manutenção </v>
          </cell>
        </row>
        <row r="957">
          <cell r="F957" t="str">
            <v>12</v>
          </cell>
          <cell r="G957" t="str">
            <v>AS BUILT</v>
          </cell>
          <cell r="AA957">
            <v>191452.96</v>
          </cell>
          <cell r="AB957">
            <v>166212.74</v>
          </cell>
        </row>
        <row r="958">
          <cell r="F958" t="str">
            <v>12.01</v>
          </cell>
          <cell r="G958" t="str">
            <v>AS BUILT</v>
          </cell>
          <cell r="AA958">
            <v>191452.96</v>
          </cell>
          <cell r="AB958">
            <v>166212.74</v>
          </cell>
        </row>
        <row r="959">
          <cell r="F959" t="str">
            <v>12.01.01</v>
          </cell>
          <cell r="G959" t="str">
            <v>COMPOSIÇÃO</v>
          </cell>
          <cell r="H959" t="str">
            <v>01.050.0048-5</v>
          </cell>
          <cell r="I959" t="str">
            <v>01.050.0048-F</v>
          </cell>
          <cell r="J959" t="str">
            <v xml:space="preserve">AS BUILT </v>
          </cell>
          <cell r="K959" t="e">
            <v>#REF!</v>
          </cell>
          <cell r="L959" t="e">
            <v>#REF!</v>
          </cell>
          <cell r="M959" t="e">
            <v>#REF!</v>
          </cell>
          <cell r="N959" t="e">
            <v>#REF!</v>
          </cell>
          <cell r="O959" t="e">
            <v>#REF!</v>
          </cell>
          <cell r="P959" t="e">
            <v>#REF!</v>
          </cell>
          <cell r="Q959" t="e">
            <v>#REF!</v>
          </cell>
          <cell r="R959" t="e">
            <v>#REF!</v>
          </cell>
          <cell r="S959" t="e">
            <v>#REF!</v>
          </cell>
          <cell r="T959" t="e">
            <v>#REF!</v>
          </cell>
          <cell r="U959" t="e">
            <v>#REF!</v>
          </cell>
          <cell r="V959" t="str">
            <v>UNxMÊS</v>
          </cell>
          <cell r="W959">
            <v>1</v>
          </cell>
          <cell r="Y959" t="str">
            <v>191.452,96</v>
          </cell>
          <cell r="Z959" t="str">
            <v>166.212,74</v>
          </cell>
          <cell r="AA959">
            <v>191452.96</v>
          </cell>
          <cell r="AB959">
            <v>166212.74</v>
          </cell>
        </row>
        <row r="961">
          <cell r="R961" t="str">
            <v>Quantidade</v>
          </cell>
          <cell r="T961" t="str">
            <v>Total</v>
          </cell>
        </row>
        <row r="962">
          <cell r="R962">
            <v>1</v>
          </cell>
          <cell r="S962" t="str">
            <v>=</v>
          </cell>
          <cell r="T962">
            <v>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5">
          <cell r="D5" t="str">
            <v>TIPO DE CONSTRUÇÃO</v>
          </cell>
        </row>
        <row r="6">
          <cell r="C6" t="str">
            <v>1.1</v>
          </cell>
          <cell r="D6" t="str">
            <v>EDIFÍCIOS (NOVOS E REFORMAS)</v>
          </cell>
        </row>
        <row r="7">
          <cell r="C7" t="str">
            <v>1.2</v>
          </cell>
          <cell r="D7" t="str">
            <v>EDIFÍCIOS (NOVOS E REFORMAS)</v>
          </cell>
        </row>
        <row r="8">
          <cell r="C8" t="str">
            <v>1.3</v>
          </cell>
          <cell r="D8" t="str">
            <v>EDIFÍCIOS (NOVOS E REFORMAS)</v>
          </cell>
        </row>
        <row r="9">
          <cell r="C9" t="str">
            <v>2.1</v>
          </cell>
          <cell r="D9" t="str">
            <v>RODOVIAS E FERROVIAS (INCLUSIVE CONSERVAÇÃO)</v>
          </cell>
        </row>
        <row r="10">
          <cell r="C10" t="str">
            <v>2.2</v>
          </cell>
          <cell r="D10" t="str">
            <v>RODOVIAS E FERROVIAS (INCLUSIVE CONSERVAÇÃO)</v>
          </cell>
        </row>
        <row r="11">
          <cell r="C11" t="str">
            <v>2.3</v>
          </cell>
          <cell r="D11" t="str">
            <v>RODOVIAS E FERROVIAS (INCLUSIVE CONSERVAÇÃO)</v>
          </cell>
        </row>
        <row r="12">
          <cell r="C12" t="str">
            <v>3.1</v>
          </cell>
          <cell r="D12" t="str">
            <v>REDES DE ABASTECIMENTO DA ÁGUA, COLETA DE ESGOTO E CONSTRUÇÕES CORRELATAS</v>
          </cell>
        </row>
        <row r="13">
          <cell r="C13" t="str">
            <v>3.2</v>
          </cell>
          <cell r="D13" t="str">
            <v>REDES DE ABASTECIMENTO DA ÁGUA, COLETA DE ESGOTO E CONSTRUÇÕES CORRELATAS</v>
          </cell>
        </row>
        <row r="14">
          <cell r="C14" t="str">
            <v>3.3</v>
          </cell>
          <cell r="D14" t="str">
            <v>REDES DE ABASTECIMENTO DA ÁGUA, COLETA DE ESGOTO E CONSTRUÇÕES CORRELATAS</v>
          </cell>
        </row>
        <row r="15">
          <cell r="C15" t="str">
            <v>4.1</v>
          </cell>
          <cell r="D15" t="str">
            <v>OBRAS PORTUÁRIAS, MARÍTIMAS E FLUVIAIS</v>
          </cell>
        </row>
        <row r="16">
          <cell r="C16" t="str">
            <v>4.2</v>
          </cell>
          <cell r="D16" t="str">
            <v>OBRAS PORTUÁRIAS, MARÍTIMAS E FLUVIAIS</v>
          </cell>
        </row>
        <row r="17">
          <cell r="C17" t="str">
            <v>4.3</v>
          </cell>
          <cell r="D17" t="str">
            <v>OBRAS PORTUÁRIAS, MARÍTIMAS E FLUVIAIS</v>
          </cell>
        </row>
        <row r="18">
          <cell r="C18" t="str">
            <v>5.1</v>
          </cell>
          <cell r="D18" t="str">
            <v>SERVIÇOS COM CUSTO ADMINISTRATIVO MENORES</v>
          </cell>
        </row>
        <row r="19">
          <cell r="C19" t="str">
            <v>5.2</v>
          </cell>
          <cell r="D19" t="str">
            <v>SERVIÇOS COM CUSTO ADMINISTRATIVO MENORES</v>
          </cell>
        </row>
        <row r="20">
          <cell r="C20" t="str">
            <v>5.3</v>
          </cell>
          <cell r="D20" t="str">
            <v>SERVIÇOS COM CUSTO ADMINISTRATIVO MENORES</v>
          </cell>
        </row>
        <row r="21">
          <cell r="C21" t="str">
            <v>6.1</v>
          </cell>
          <cell r="D21" t="str">
            <v>FORNECIMENTO DE MATERIAIS E EQUIPAMENTOS</v>
          </cell>
        </row>
        <row r="22">
          <cell r="C22" t="str">
            <v>6.2</v>
          </cell>
          <cell r="D22" t="str">
            <v>FORNECIMENTO DE MATERIAIS E EQUIPAMENTOS</v>
          </cell>
        </row>
        <row r="23">
          <cell r="C23" t="str">
            <v>6.3</v>
          </cell>
          <cell r="D23" t="str">
            <v>FORNECIMENTO DE MATERIAIS E EQUIPAMENTOS</v>
          </cell>
        </row>
      </sheetData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Emopmod"/>
      <sheetName val="PLANILHA ATUALIZADA"/>
      <sheetName val="#REF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da"/>
      <sheetName val="PROTEÇÃO DE TALUDES"/>
      <sheetName val="PRAÇA 03"/>
      <sheetName val="PRAÇA 02"/>
      <sheetName val="PLANILHA BASE"/>
      <sheetName val="DRAGAGEM TRECHO 1"/>
      <sheetName val="DRAGAGEM TRECHO 2"/>
      <sheetName val="URBANIZAÇÃO"/>
      <sheetName val="REFLORESTAMENTO"/>
      <sheetName val="CAT FEV-12"/>
    </sheetNames>
    <sheetDataSet>
      <sheetData sheetId="0"/>
      <sheetData sheetId="1"/>
      <sheetData sheetId="2"/>
      <sheetData sheetId="3"/>
      <sheetData sheetId="4">
        <row r="2">
          <cell r="A2" t="str">
            <v>RIO BENGALAS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Hidráulica"/>
      <sheetName val="MEDIÇÃO"/>
      <sheetName val="Tarifas"/>
      <sheetName val="Equip e Ferramentas"/>
      <sheetName val="Materiais"/>
      <sheetName val="Outros"/>
      <sheetName val="Listas Suspensas"/>
      <sheetName val="Equip_e_Ferramentas"/>
      <sheetName val="Listas_Suspensas"/>
      <sheetName val="Premissa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onto"/>
      <sheetName val="Planilha1"/>
      <sheetName val="RESUMO "/>
      <sheetName val="RESUMO"/>
      <sheetName val="CRONOGRAMA-1"/>
      <sheetName val="Planilha2"/>
      <sheetName val="CRONOGRAMA"/>
      <sheetName val="COMPOSIÇÕES"/>
      <sheetName val="Plan1"/>
      <sheetName val="Plan2"/>
      <sheetName val="Plan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8">
          <cell r="L8" t="str">
            <v>BDI =</v>
          </cell>
          <cell r="M8">
            <v>0</v>
          </cell>
        </row>
        <row r="9">
          <cell r="N9">
            <v>-3.3640004694461823E-3</v>
          </cell>
        </row>
        <row r="10">
          <cell r="A10" t="str">
            <v>02.006.0015-0</v>
          </cell>
          <cell r="B10" t="str">
            <v>Aluguel container para escritorio c/wc,medindo 2,20m largura ,6,20m comprimento e 2,50m altura,chapas aco c/nervuras trap ezoidais,isolamento termo-acustico forro,chassis reforcado e piso compensado naval,incl.inst.eletrica e hidro-sanitarias ,acesso</v>
          </cell>
          <cell r="C10" t="str">
            <v>UNXMES</v>
          </cell>
          <cell r="H10">
            <v>404.24029999999999</v>
          </cell>
          <cell r="K10" t="str">
            <v>MO</v>
          </cell>
        </row>
        <row r="11">
          <cell r="A11" t="str">
            <v>codigo</v>
          </cell>
          <cell r="B11" t="str">
            <v>descrição</v>
          </cell>
          <cell r="C11" t="str">
            <v>unid</v>
          </cell>
          <cell r="D11" t="str">
            <v>pr.unit</v>
          </cell>
          <cell r="E11" t="str">
            <v>quant.</v>
          </cell>
          <cell r="F11" t="str">
            <v>acresc %</v>
          </cell>
          <cell r="G11" t="str">
            <v>quant corrig</v>
          </cell>
          <cell r="H11" t="str">
            <v>pr final</v>
          </cell>
          <cell r="K11" t="str">
            <v>MO</v>
          </cell>
        </row>
        <row r="12">
          <cell r="A12" t="str">
            <v>07168</v>
          </cell>
          <cell r="B12" t="str">
            <v>ALUGUEL CONTAINER ESCRITORIO C/WC,(2,20X</v>
          </cell>
          <cell r="C12" t="str">
            <v/>
          </cell>
          <cell r="D12">
            <v>404.24029999999999</v>
          </cell>
          <cell r="E12">
            <v>1</v>
          </cell>
          <cell r="F12">
            <v>0</v>
          </cell>
          <cell r="G12">
            <v>1</v>
          </cell>
          <cell r="H12">
            <v>404.24029999999999</v>
          </cell>
          <cell r="K12" t="str">
            <v>MO</v>
          </cell>
          <cell r="L12">
            <v>489.661</v>
          </cell>
          <cell r="M12">
            <v>489.661</v>
          </cell>
        </row>
        <row r="13">
          <cell r="K13" t="str">
            <v>MO</v>
          </cell>
          <cell r="M13">
            <v>0</v>
          </cell>
        </row>
        <row r="14">
          <cell r="K14" t="str">
            <v>MO</v>
          </cell>
          <cell r="M14">
            <v>0</v>
          </cell>
        </row>
        <row r="15">
          <cell r="A15" t="str">
            <v>02.006.0020-0</v>
          </cell>
          <cell r="B15" t="str">
            <v>Aluguel container para sanitario-vestiario,medindo 2,20m lar gura,6,20m comprimento e 2,50m altura,chapas aco c/nervuras trapezoidais,isolamento termo-acustico forro,chassis reforca do e piso compensado naval,incl.inst.eletricas e hidro-sanit arias,a</v>
          </cell>
          <cell r="C15" t="str">
            <v>UNXMES</v>
          </cell>
          <cell r="H15">
            <v>477.50709999999998</v>
          </cell>
          <cell r="K15" t="str">
            <v>MO</v>
          </cell>
          <cell r="M15">
            <v>0</v>
          </cell>
        </row>
        <row r="16">
          <cell r="A16" t="str">
            <v>codigo</v>
          </cell>
          <cell r="B16" t="str">
            <v>descrição</v>
          </cell>
          <cell r="C16" t="str">
            <v>unid</v>
          </cell>
          <cell r="D16" t="str">
            <v>pr.unit</v>
          </cell>
          <cell r="E16" t="str">
            <v>quant.</v>
          </cell>
          <cell r="F16" t="str">
            <v>acresc %</v>
          </cell>
          <cell r="G16" t="str">
            <v>quant corrig</v>
          </cell>
          <cell r="H16" t="str">
            <v>pr final</v>
          </cell>
          <cell r="K16" t="str">
            <v>MO</v>
          </cell>
          <cell r="L16" t="str">
            <v>pr.unit</v>
          </cell>
          <cell r="M16" t="e">
            <v>#VALUE!</v>
          </cell>
        </row>
        <row r="17">
          <cell r="A17" t="str">
            <v>07169</v>
          </cell>
          <cell r="B17" t="str">
            <v>ALUGUEL CONTAINER SANITARIO-VESTIARIO,(2</v>
          </cell>
          <cell r="C17" t="str">
            <v/>
          </cell>
          <cell r="D17">
            <v>477.50709999999998</v>
          </cell>
          <cell r="E17">
            <v>1</v>
          </cell>
          <cell r="F17">
            <v>0</v>
          </cell>
          <cell r="G17">
            <v>1</v>
          </cell>
          <cell r="H17">
            <v>477.50709999999998</v>
          </cell>
          <cell r="K17" t="str">
            <v>MO</v>
          </cell>
          <cell r="L17">
            <v>578.41</v>
          </cell>
          <cell r="M17">
            <v>578.41</v>
          </cell>
        </row>
        <row r="18">
          <cell r="K18" t="str">
            <v>MO</v>
          </cell>
          <cell r="M18">
            <v>0</v>
          </cell>
        </row>
        <row r="19">
          <cell r="K19" t="str">
            <v>MO</v>
          </cell>
          <cell r="M19">
            <v>0</v>
          </cell>
        </row>
        <row r="20">
          <cell r="A20" t="str">
            <v>02.010.0001-0</v>
          </cell>
          <cell r="B20" t="str">
            <v>Galpao aberto para oficinas e depositos de canteiro de obras ,estruturado em madeira de lei,cobertura de telhas de ciment o sem amianto onduladas,de 6mm de espessura,piso cimentado e preparo do terreno</v>
          </cell>
          <cell r="C20" t="str">
            <v>M2</v>
          </cell>
          <cell r="H20">
            <v>217.51982010000003</v>
          </cell>
          <cell r="K20" t="str">
            <v>MO</v>
          </cell>
          <cell r="M20">
            <v>0</v>
          </cell>
        </row>
        <row r="21">
          <cell r="A21" t="str">
            <v>codigo</v>
          </cell>
          <cell r="B21" t="str">
            <v>descrição</v>
          </cell>
          <cell r="C21" t="str">
            <v>unid</v>
          </cell>
          <cell r="D21" t="str">
            <v>pr.unit</v>
          </cell>
          <cell r="E21" t="str">
            <v>quant.</v>
          </cell>
          <cell r="F21" t="str">
            <v>acresc %</v>
          </cell>
          <cell r="G21" t="str">
            <v>quant corrig</v>
          </cell>
          <cell r="H21" t="str">
            <v>pr final</v>
          </cell>
          <cell r="K21" t="str">
            <v>MO</v>
          </cell>
          <cell r="L21" t="str">
            <v>pr.unit</v>
          </cell>
          <cell r="M21" t="e">
            <v>#VALUE!</v>
          </cell>
        </row>
        <row r="22">
          <cell r="A22" t="str">
            <v>01967</v>
          </cell>
          <cell r="B22" t="str">
            <v>MAO-DE-OBRA DE CARPINTEIRO DE ESQUADRIAS</v>
          </cell>
          <cell r="C22" t="str">
            <v/>
          </cell>
          <cell r="D22">
            <v>19.251799999999999</v>
          </cell>
          <cell r="E22">
            <v>3.2</v>
          </cell>
          <cell r="F22">
            <v>3</v>
          </cell>
          <cell r="G22">
            <v>3.2960000000000003</v>
          </cell>
          <cell r="H22">
            <v>63.453932800000004</v>
          </cell>
          <cell r="K22" t="str">
            <v>MO</v>
          </cell>
          <cell r="L22">
            <v>23.32</v>
          </cell>
          <cell r="M22">
            <v>23.32</v>
          </cell>
        </row>
        <row r="23">
          <cell r="A23" t="str">
            <v>01968</v>
          </cell>
          <cell r="B23" t="str">
            <v>MAO-DE-OBRA DE PEDREIRO, INCLUSIVE ENCAR</v>
          </cell>
          <cell r="C23" t="str">
            <v/>
          </cell>
          <cell r="D23">
            <v>17.889600000000002</v>
          </cell>
          <cell r="E23">
            <v>1.1000000000000001</v>
          </cell>
          <cell r="F23">
            <v>3</v>
          </cell>
          <cell r="G23">
            <v>1.1330000000000002</v>
          </cell>
          <cell r="H23">
            <v>20.268916800000007</v>
          </cell>
          <cell r="K23" t="str">
            <v>MO</v>
          </cell>
          <cell r="L23">
            <v>21.67</v>
          </cell>
          <cell r="M23">
            <v>21.67</v>
          </cell>
        </row>
        <row r="24">
          <cell r="A24" t="str">
            <v>01999</v>
          </cell>
          <cell r="B24" t="str">
            <v>MAO-DE-OBRA DE SERVENTE DA CONSTRUCAO CI</v>
          </cell>
          <cell r="C24" t="str">
            <v/>
          </cell>
          <cell r="D24">
            <v>12.9529</v>
          </cell>
          <cell r="E24">
            <v>7.2</v>
          </cell>
          <cell r="F24">
            <v>3</v>
          </cell>
          <cell r="G24">
            <v>7.4160000000000004</v>
          </cell>
          <cell r="H24">
            <v>96.058706400000005</v>
          </cell>
          <cell r="K24" t="str">
            <v>MO</v>
          </cell>
          <cell r="L24">
            <v>15.69</v>
          </cell>
          <cell r="M24">
            <v>15.69</v>
          </cell>
        </row>
        <row r="25">
          <cell r="A25" t="str">
            <v>00001</v>
          </cell>
          <cell r="B25" t="str">
            <v>AREIA LAVADA, GROSSA, PARA REGIAO METROP</v>
          </cell>
          <cell r="C25" t="str">
            <v/>
          </cell>
          <cell r="D25">
            <v>48.294699999999999</v>
          </cell>
          <cell r="E25">
            <v>1.7999999999999999E-2</v>
          </cell>
          <cell r="F25">
            <v>0</v>
          </cell>
          <cell r="G25">
            <v>1.7999999999999999E-2</v>
          </cell>
          <cell r="H25">
            <v>0.86930459999999987</v>
          </cell>
          <cell r="K25" t="str">
            <v>MO</v>
          </cell>
          <cell r="L25">
            <v>58.5</v>
          </cell>
          <cell r="M25">
            <v>58.5</v>
          </cell>
        </row>
        <row r="26">
          <cell r="A26" t="str">
            <v>00149</v>
          </cell>
          <cell r="B26" t="str">
            <v>CIMENTO PORTLAND CP II 32, EM SACO DE 50</v>
          </cell>
          <cell r="C26" t="str">
            <v/>
          </cell>
          <cell r="D26">
            <v>0.28060000000000002</v>
          </cell>
          <cell r="E26">
            <v>6.8</v>
          </cell>
          <cell r="F26">
            <v>0</v>
          </cell>
          <cell r="G26">
            <v>6.8</v>
          </cell>
          <cell r="H26">
            <v>1.90808</v>
          </cell>
          <cell r="K26" t="str">
            <v>MO</v>
          </cell>
          <cell r="L26">
            <v>0.34</v>
          </cell>
          <cell r="M26">
            <v>0.34</v>
          </cell>
        </row>
        <row r="27">
          <cell r="A27" t="str">
            <v>00252</v>
          </cell>
          <cell r="B27" t="str">
            <v>PARAFUSO C/ROSCA, DE (8x100)MM</v>
          </cell>
          <cell r="C27" t="str">
            <v/>
          </cell>
          <cell r="D27">
            <v>0.37969999999999998</v>
          </cell>
          <cell r="E27">
            <v>1.9</v>
          </cell>
          <cell r="F27">
            <v>0</v>
          </cell>
          <cell r="G27">
            <v>1.9</v>
          </cell>
          <cell r="H27">
            <v>0.7214299999999999</v>
          </cell>
          <cell r="K27" t="str">
            <v>MO</v>
          </cell>
          <cell r="L27">
            <v>0.46</v>
          </cell>
          <cell r="M27">
            <v>0.46</v>
          </cell>
        </row>
        <row r="28">
          <cell r="A28" t="str">
            <v>00368</v>
          </cell>
          <cell r="B28" t="str">
            <v>PINUS, EM PECAS DE 7,50X7,50CM (3"X3")</v>
          </cell>
          <cell r="C28" t="str">
            <v/>
          </cell>
          <cell r="D28">
            <v>2.669</v>
          </cell>
          <cell r="E28">
            <v>4</v>
          </cell>
          <cell r="F28">
            <v>0</v>
          </cell>
          <cell r="G28">
            <v>4</v>
          </cell>
          <cell r="H28">
            <v>10.676</v>
          </cell>
          <cell r="K28" t="str">
            <v>MO</v>
          </cell>
          <cell r="L28">
            <v>3.2330000000000001</v>
          </cell>
          <cell r="M28">
            <v>3.2330000000000001</v>
          </cell>
        </row>
        <row r="29">
          <cell r="A29" t="str">
            <v>00453</v>
          </cell>
          <cell r="B29" t="str">
            <v>PREGO COM OU SEM CABECA, EM CAIXAS DE 50</v>
          </cell>
          <cell r="C29" t="str">
            <v/>
          </cell>
          <cell r="D29">
            <v>8.5030999999999999</v>
          </cell>
          <cell r="E29">
            <v>8.5000000000000006E-2</v>
          </cell>
          <cell r="F29">
            <v>0</v>
          </cell>
          <cell r="G29">
            <v>8.5000000000000006E-2</v>
          </cell>
          <cell r="H29">
            <v>0.7227635</v>
          </cell>
          <cell r="K29" t="str">
            <v>MO</v>
          </cell>
          <cell r="L29">
            <v>10.3</v>
          </cell>
          <cell r="M29">
            <v>10.3</v>
          </cell>
        </row>
        <row r="30">
          <cell r="A30" t="str">
            <v>08000</v>
          </cell>
          <cell r="B30" t="str">
            <v>TELHA ONDULADA DE CIMENTO, SEM AMIANTO,R</v>
          </cell>
          <cell r="C30" t="str">
            <v/>
          </cell>
          <cell r="D30">
            <v>34.607100000000003</v>
          </cell>
          <cell r="E30">
            <v>0.66</v>
          </cell>
          <cell r="F30">
            <v>0</v>
          </cell>
          <cell r="G30">
            <v>0.66</v>
          </cell>
          <cell r="H30">
            <v>22.840686000000002</v>
          </cell>
          <cell r="K30" t="str">
            <v>MO</v>
          </cell>
          <cell r="L30">
            <v>41.92</v>
          </cell>
          <cell r="M30">
            <v>41.92</v>
          </cell>
        </row>
        <row r="31">
          <cell r="K31" t="str">
            <v>MO</v>
          </cell>
          <cell r="M31">
            <v>0</v>
          </cell>
        </row>
        <row r="32">
          <cell r="K32" t="str">
            <v>MO</v>
          </cell>
          <cell r="M32">
            <v>0</v>
          </cell>
        </row>
        <row r="33">
          <cell r="A33" t="str">
            <v>04.005.0300-0</v>
          </cell>
          <cell r="B33" t="str">
            <v>Transporte de container,segundo descricao da familia 02.006, exclusive carga e descarga(vide item 04.013.0015)</v>
          </cell>
          <cell r="C33" t="str">
            <v>UNXKM</v>
          </cell>
          <cell r="H33">
            <v>17.833368960000001</v>
          </cell>
          <cell r="K33" t="str">
            <v>MO</v>
          </cell>
          <cell r="M33">
            <v>0</v>
          </cell>
        </row>
        <row r="34">
          <cell r="A34" t="str">
            <v>codigo</v>
          </cell>
          <cell r="B34" t="str">
            <v>descrição</v>
          </cell>
          <cell r="C34" t="str">
            <v>unid</v>
          </cell>
          <cell r="D34" t="str">
            <v>pr.unit</v>
          </cell>
          <cell r="E34" t="str">
            <v>quant.</v>
          </cell>
          <cell r="F34" t="str">
            <v>acresc %</v>
          </cell>
          <cell r="G34" t="str">
            <v>quant corrig</v>
          </cell>
          <cell r="H34" t="str">
            <v>pr final</v>
          </cell>
          <cell r="K34" t="str">
            <v>MO</v>
          </cell>
          <cell r="L34" t="str">
            <v>pr.unit</v>
          </cell>
          <cell r="M34" t="e">
            <v>#VALUE!</v>
          </cell>
        </row>
        <row r="35">
          <cell r="A35" t="str">
            <v>01687</v>
          </cell>
          <cell r="B35" t="str">
            <v>CAMINHAO CARROC. FIXA, TRUC. 12T (CP)</v>
          </cell>
          <cell r="C35" t="str">
            <v/>
          </cell>
          <cell r="D35">
            <v>118.7911</v>
          </cell>
          <cell r="E35">
            <v>0.1192</v>
          </cell>
          <cell r="F35">
            <v>0</v>
          </cell>
          <cell r="G35">
            <v>0.1192</v>
          </cell>
          <cell r="H35">
            <v>14.15989912</v>
          </cell>
          <cell r="K35" t="str">
            <v>MO</v>
          </cell>
          <cell r="L35">
            <v>143.8931</v>
          </cell>
          <cell r="M35">
            <v>143.8931</v>
          </cell>
        </row>
        <row r="36">
          <cell r="A36" t="str">
            <v>02004</v>
          </cell>
          <cell r="B36" t="str">
            <v>GUINDAUTO 3,5T, ALCANCE 7,0M (CI)</v>
          </cell>
          <cell r="C36" t="str">
            <v/>
          </cell>
          <cell r="D36">
            <v>30.817699999999999</v>
          </cell>
          <cell r="E36">
            <v>0.1192</v>
          </cell>
          <cell r="F36">
            <v>0</v>
          </cell>
          <cell r="G36">
            <v>0.1192</v>
          </cell>
          <cell r="H36">
            <v>3.6734698399999997</v>
          </cell>
          <cell r="K36" t="str">
            <v>MO</v>
          </cell>
          <cell r="L36">
            <v>37.329900000000002</v>
          </cell>
          <cell r="M36">
            <v>37.329900000000002</v>
          </cell>
        </row>
        <row r="37">
          <cell r="K37" t="str">
            <v>MO</v>
          </cell>
          <cell r="M37">
            <v>0</v>
          </cell>
        </row>
        <row r="38">
          <cell r="K38" t="str">
            <v>MO</v>
          </cell>
          <cell r="M38">
            <v>0</v>
          </cell>
        </row>
        <row r="39">
          <cell r="A39" t="str">
            <v>04.013.0015-0</v>
          </cell>
          <cell r="B39" t="str">
            <v>Carga e descarga de container,segundo descricao da familia 0 2.006</v>
          </cell>
          <cell r="C39" t="str">
            <v>UN</v>
          </cell>
          <cell r="H39">
            <v>51.082387247999996</v>
          </cell>
          <cell r="K39" t="str">
            <v>MO</v>
          </cell>
          <cell r="M39">
            <v>0</v>
          </cell>
        </row>
        <row r="40">
          <cell r="A40" t="str">
            <v>codigo</v>
          </cell>
          <cell r="B40" t="str">
            <v>descrição</v>
          </cell>
          <cell r="C40" t="str">
            <v>unid</v>
          </cell>
          <cell r="D40" t="str">
            <v>pr.unit</v>
          </cell>
          <cell r="E40" t="str">
            <v>quant.</v>
          </cell>
          <cell r="F40" t="str">
            <v>acresc %</v>
          </cell>
          <cell r="G40" t="str">
            <v>quant corrig</v>
          </cell>
          <cell r="H40" t="str">
            <v>pr final</v>
          </cell>
          <cell r="K40" t="str">
            <v>MO</v>
          </cell>
          <cell r="L40" t="str">
            <v>pr.unit</v>
          </cell>
          <cell r="M40" t="e">
            <v>#VALUE!</v>
          </cell>
        </row>
        <row r="41">
          <cell r="A41" t="str">
            <v>01999</v>
          </cell>
          <cell r="B41" t="str">
            <v>MAO-DE-OBRA DE SERVENTE DA CONSTRUCAO CI</v>
          </cell>
          <cell r="C41" t="str">
            <v/>
          </cell>
          <cell r="D41">
            <v>12.9529</v>
          </cell>
          <cell r="E41">
            <v>1.004</v>
          </cell>
          <cell r="F41">
            <v>3</v>
          </cell>
          <cell r="G41">
            <v>1.0341199999999999</v>
          </cell>
          <cell r="H41">
            <v>13.394852947999999</v>
          </cell>
          <cell r="K41" t="str">
            <v>MO</v>
          </cell>
          <cell r="L41">
            <v>15.69</v>
          </cell>
          <cell r="M41">
            <v>15.69</v>
          </cell>
        </row>
        <row r="42">
          <cell r="A42" t="str">
            <v>01687</v>
          </cell>
          <cell r="B42" t="str">
            <v>CAMINHAO CARROC. FIXA, TRUC. 12T (CP)</v>
          </cell>
          <cell r="C42" t="str">
            <v/>
          </cell>
          <cell r="D42">
            <v>118.7911</v>
          </cell>
          <cell r="E42">
            <v>7.4999999999999997E-2</v>
          </cell>
          <cell r="F42">
            <v>0</v>
          </cell>
          <cell r="G42">
            <v>7.4999999999999997E-2</v>
          </cell>
          <cell r="H42">
            <v>8.9093324999999997</v>
          </cell>
          <cell r="K42" t="str">
            <v>MO</v>
          </cell>
          <cell r="L42">
            <v>143.8931</v>
          </cell>
          <cell r="M42">
            <v>143.8931</v>
          </cell>
        </row>
        <row r="43">
          <cell r="A43" t="str">
            <v>01688</v>
          </cell>
          <cell r="B43" t="str">
            <v>CAMINHAO CARROC. FIXA TRUC. 12T (CF)</v>
          </cell>
          <cell r="C43" t="str">
            <v/>
          </cell>
          <cell r="D43">
            <v>46.225700000000003</v>
          </cell>
          <cell r="E43">
            <v>0.219</v>
          </cell>
          <cell r="F43">
            <v>0</v>
          </cell>
          <cell r="G43">
            <v>0.219</v>
          </cell>
          <cell r="H43">
            <v>10.1234283</v>
          </cell>
          <cell r="K43" t="str">
            <v>MO</v>
          </cell>
          <cell r="L43">
            <v>55.9938</v>
          </cell>
          <cell r="M43">
            <v>55.9938</v>
          </cell>
        </row>
        <row r="44">
          <cell r="A44" t="str">
            <v>01689</v>
          </cell>
          <cell r="B44" t="str">
            <v>CAMINHAO CARROC. FIXA TRUC. 12T (CI)</v>
          </cell>
          <cell r="C44" t="str">
            <v/>
          </cell>
          <cell r="D44">
            <v>37.631900000000002</v>
          </cell>
          <cell r="E44">
            <v>0.20799999999999999</v>
          </cell>
          <cell r="F44">
            <v>0</v>
          </cell>
          <cell r="G44">
            <v>0.20799999999999999</v>
          </cell>
          <cell r="H44">
            <v>7.8274352</v>
          </cell>
          <cell r="K44" t="str">
            <v>MO</v>
          </cell>
          <cell r="L44">
            <v>45.584000000000003</v>
          </cell>
          <cell r="M44">
            <v>45.584000000000003</v>
          </cell>
        </row>
        <row r="45">
          <cell r="A45" t="str">
            <v>02003</v>
          </cell>
          <cell r="B45" t="str">
            <v>GUINDAUTO 3,5T, ALCANCE 7,0M (CP)</v>
          </cell>
          <cell r="C45" t="str">
            <v/>
          </cell>
          <cell r="D45">
            <v>34.2423</v>
          </cell>
          <cell r="E45">
            <v>0.129</v>
          </cell>
          <cell r="F45">
            <v>0</v>
          </cell>
          <cell r="G45">
            <v>0.129</v>
          </cell>
          <cell r="H45">
            <v>4.4172567000000003</v>
          </cell>
          <cell r="K45" t="str">
            <v>MO</v>
          </cell>
          <cell r="L45">
            <v>41.478200000000001</v>
          </cell>
          <cell r="M45">
            <v>41.478200000000001</v>
          </cell>
        </row>
        <row r="46">
          <cell r="A46" t="str">
            <v>02004</v>
          </cell>
          <cell r="B46" t="str">
            <v>GUINDAUTO 3,5T, ALCANCE 7,0M (CI)</v>
          </cell>
          <cell r="C46" t="str">
            <v/>
          </cell>
          <cell r="D46">
            <v>30.817699999999999</v>
          </cell>
          <cell r="E46">
            <v>0.20799999999999999</v>
          </cell>
          <cell r="F46">
            <v>0</v>
          </cell>
          <cell r="G46">
            <v>0.20799999999999999</v>
          </cell>
          <cell r="H46">
            <v>6.4100815999999998</v>
          </cell>
          <cell r="K46" t="str">
            <v>MO</v>
          </cell>
          <cell r="L46">
            <v>37.329900000000002</v>
          </cell>
          <cell r="M46">
            <v>37.329900000000002</v>
          </cell>
        </row>
        <row r="47">
          <cell r="K47" t="str">
            <v>MO</v>
          </cell>
          <cell r="M47">
            <v>0</v>
          </cell>
        </row>
        <row r="48">
          <cell r="K48" t="str">
            <v>MO</v>
          </cell>
          <cell r="M48">
            <v>0</v>
          </cell>
        </row>
        <row r="49">
          <cell r="A49" t="str">
            <v>02.015.0001-0</v>
          </cell>
          <cell r="B49" t="str">
            <v>Instalacao e ligacao provisoria para abastecimento de agua e esgotamento sanitario em canteiro de obras,inclusive escava cao,exclusive reposicao da pavimentacao do logradouro public o</v>
          </cell>
          <cell r="C49" t="str">
            <v>UN</v>
          </cell>
          <cell r="H49">
            <v>2590.9444112000001</v>
          </cell>
          <cell r="K49" t="str">
            <v>MO</v>
          </cell>
          <cell r="M49">
            <v>0</v>
          </cell>
        </row>
        <row r="50">
          <cell r="A50" t="str">
            <v>codigo</v>
          </cell>
          <cell r="B50" t="str">
            <v>descrição</v>
          </cell>
          <cell r="C50" t="str">
            <v>unid</v>
          </cell>
          <cell r="D50" t="str">
            <v>pr.unit</v>
          </cell>
          <cell r="E50" t="str">
            <v>quant.</v>
          </cell>
          <cell r="F50" t="str">
            <v>acresc %</v>
          </cell>
          <cell r="G50" t="str">
            <v>quant corrig</v>
          </cell>
          <cell r="H50" t="str">
            <v>pr final</v>
          </cell>
          <cell r="K50" t="str">
            <v>MO</v>
          </cell>
          <cell r="L50" t="str">
            <v>pr.unit</v>
          </cell>
          <cell r="M50" t="e">
            <v>#VALUE!</v>
          </cell>
        </row>
        <row r="51">
          <cell r="A51" t="str">
            <v>01967</v>
          </cell>
          <cell r="B51" t="str">
            <v>MAO-DE-OBRA DE CARPINTEIRO DE ESQUADRIAS</v>
          </cell>
          <cell r="C51" t="str">
            <v/>
          </cell>
          <cell r="D51">
            <v>19.251799999999999</v>
          </cell>
          <cell r="E51">
            <v>8</v>
          </cell>
          <cell r="F51">
            <v>3</v>
          </cell>
          <cell r="G51">
            <v>8.24</v>
          </cell>
          <cell r="H51">
            <v>158.63483199999999</v>
          </cell>
          <cell r="K51" t="str">
            <v>MO</v>
          </cell>
          <cell r="L51">
            <v>23.32</v>
          </cell>
          <cell r="M51">
            <v>23.32</v>
          </cell>
        </row>
        <row r="52">
          <cell r="A52" t="str">
            <v>01968</v>
          </cell>
          <cell r="B52" t="str">
            <v>MAO-DE-OBRA DE PEDREIRO, INCLUSIVE ENCAR</v>
          </cell>
          <cell r="C52" t="str">
            <v/>
          </cell>
          <cell r="D52">
            <v>17.889600000000002</v>
          </cell>
          <cell r="E52">
            <v>8</v>
          </cell>
          <cell r="F52">
            <v>3</v>
          </cell>
          <cell r="G52">
            <v>8.24</v>
          </cell>
          <cell r="H52">
            <v>147.41030400000002</v>
          </cell>
          <cell r="K52" t="str">
            <v>MO</v>
          </cell>
          <cell r="L52">
            <v>21.67</v>
          </cell>
          <cell r="M52">
            <v>21.67</v>
          </cell>
        </row>
        <row r="53">
          <cell r="A53" t="str">
            <v>01993</v>
          </cell>
          <cell r="B53" t="str">
            <v>MAO-DE-OBRA DE BOMBEIRO HIDRAULICO DA CO</v>
          </cell>
          <cell r="C53" t="str">
            <v/>
          </cell>
          <cell r="D53">
            <v>17.889600000000002</v>
          </cell>
          <cell r="E53">
            <v>11</v>
          </cell>
          <cell r="F53">
            <v>3</v>
          </cell>
          <cell r="G53">
            <v>11.33</v>
          </cell>
          <cell r="H53">
            <v>202.68916800000002</v>
          </cell>
          <cell r="K53" t="str">
            <v>MO</v>
          </cell>
          <cell r="L53">
            <v>21.67</v>
          </cell>
          <cell r="M53">
            <v>21.67</v>
          </cell>
        </row>
        <row r="54">
          <cell r="A54" t="str">
            <v>01999</v>
          </cell>
          <cell r="B54" t="str">
            <v>MAO-DE-OBRA DE SERVENTE DA CONSTRUCAO CI</v>
          </cell>
          <cell r="C54" t="str">
            <v/>
          </cell>
          <cell r="D54">
            <v>12.9529</v>
          </cell>
          <cell r="E54">
            <v>8</v>
          </cell>
          <cell r="F54">
            <v>3</v>
          </cell>
          <cell r="G54">
            <v>8.24</v>
          </cell>
          <cell r="H54">
            <v>106.73189600000001</v>
          </cell>
          <cell r="K54" t="str">
            <v>MO</v>
          </cell>
          <cell r="L54">
            <v>15.69</v>
          </cell>
          <cell r="M54">
            <v>15.69</v>
          </cell>
        </row>
        <row r="55">
          <cell r="A55" t="str">
            <v>00148</v>
          </cell>
          <cell r="B55" t="str">
            <v>TUBO DE ACO GALVANIZADO, COM COSTURA, PE</v>
          </cell>
          <cell r="C55" t="str">
            <v/>
          </cell>
          <cell r="D55">
            <v>13.6546</v>
          </cell>
          <cell r="E55">
            <v>30</v>
          </cell>
          <cell r="F55">
            <v>0</v>
          </cell>
          <cell r="G55">
            <v>30</v>
          </cell>
          <cell r="H55">
            <v>409.63800000000003</v>
          </cell>
          <cell r="K55" t="str">
            <v>MO</v>
          </cell>
          <cell r="L55">
            <v>16.54</v>
          </cell>
          <cell r="M55">
            <v>16.54</v>
          </cell>
        </row>
        <row r="56">
          <cell r="A56" t="str">
            <v>00368</v>
          </cell>
          <cell r="B56" t="str">
            <v>PINUS, EM PECAS DE 7,50X7,50CM (3"X3")</v>
          </cell>
          <cell r="C56" t="str">
            <v/>
          </cell>
          <cell r="D56">
            <v>2.669</v>
          </cell>
          <cell r="E56">
            <v>25</v>
          </cell>
          <cell r="F56">
            <v>0</v>
          </cell>
          <cell r="G56">
            <v>25</v>
          </cell>
          <cell r="H56">
            <v>66.724999999999994</v>
          </cell>
          <cell r="K56" t="str">
            <v>MO</v>
          </cell>
          <cell r="L56">
            <v>3.2330000000000001</v>
          </cell>
          <cell r="M56">
            <v>3.2330000000000001</v>
          </cell>
        </row>
        <row r="57">
          <cell r="A57" t="str">
            <v>00453</v>
          </cell>
          <cell r="B57" t="str">
            <v>PREGO COM OU SEM CABECA, EM CAIXAS DE 50</v>
          </cell>
          <cell r="C57" t="str">
            <v/>
          </cell>
          <cell r="D57">
            <v>8.5030999999999999</v>
          </cell>
          <cell r="E57">
            <v>1</v>
          </cell>
          <cell r="F57">
            <v>0</v>
          </cell>
          <cell r="G57">
            <v>1</v>
          </cell>
          <cell r="H57">
            <v>8.5030999999999999</v>
          </cell>
          <cell r="K57" t="str">
            <v>MO</v>
          </cell>
          <cell r="L57">
            <v>10.3</v>
          </cell>
          <cell r="M57">
            <v>10.3</v>
          </cell>
        </row>
        <row r="58">
          <cell r="A58" t="str">
            <v>00559</v>
          </cell>
          <cell r="B58" t="str">
            <v>TIJOLO CERAMICO, FURADO, DE (10X20X20)CM</v>
          </cell>
          <cell r="C58" t="str">
            <v/>
          </cell>
          <cell r="D58">
            <v>0.3962</v>
          </cell>
          <cell r="E58">
            <v>30</v>
          </cell>
          <cell r="F58">
            <v>0</v>
          </cell>
          <cell r="G58">
            <v>30</v>
          </cell>
          <cell r="H58">
            <v>11.885999999999999</v>
          </cell>
          <cell r="K58" t="str">
            <v>MO</v>
          </cell>
          <cell r="L58">
            <v>0.48</v>
          </cell>
          <cell r="M58">
            <v>0.48</v>
          </cell>
        </row>
        <row r="59">
          <cell r="A59" t="str">
            <v>00688</v>
          </cell>
          <cell r="B59" t="str">
            <v>LIGACAO DE AGUA CEDAE, PARA INSTALACAO N</v>
          </cell>
          <cell r="C59" t="str">
            <v/>
          </cell>
          <cell r="D59">
            <v>710.43550000000005</v>
          </cell>
          <cell r="E59">
            <v>1</v>
          </cell>
          <cell r="F59">
            <v>0</v>
          </cell>
          <cell r="G59">
            <v>1</v>
          </cell>
          <cell r="H59">
            <v>710.43550000000005</v>
          </cell>
          <cell r="K59" t="str">
            <v>MO</v>
          </cell>
          <cell r="L59">
            <v>860.55880000000002</v>
          </cell>
          <cell r="M59">
            <v>860.55880000000002</v>
          </cell>
        </row>
        <row r="60">
          <cell r="A60" t="str">
            <v>00702</v>
          </cell>
          <cell r="B60" t="str">
            <v>REGISTRO DE GAVETA DE BRONZE, DE 1ª QUAL</v>
          </cell>
          <cell r="C60" t="str">
            <v/>
          </cell>
          <cell r="D60">
            <v>18.615500000000001</v>
          </cell>
          <cell r="E60">
            <v>1</v>
          </cell>
          <cell r="F60">
            <v>0</v>
          </cell>
          <cell r="G60">
            <v>1</v>
          </cell>
          <cell r="H60">
            <v>18.615500000000001</v>
          </cell>
          <cell r="K60" t="str">
            <v>MO</v>
          </cell>
          <cell r="L60">
            <v>22.549199999999999</v>
          </cell>
          <cell r="M60">
            <v>22.549199999999999</v>
          </cell>
        </row>
        <row r="61">
          <cell r="A61" t="str">
            <v>00788</v>
          </cell>
          <cell r="B61" t="str">
            <v>CAIXA D'AGUA DE FIBRA DE VIDRO OU POLIET</v>
          </cell>
          <cell r="C61" t="str">
            <v/>
          </cell>
          <cell r="D61">
            <v>198.13229999999999</v>
          </cell>
          <cell r="E61">
            <v>1</v>
          </cell>
          <cell r="F61">
            <v>0</v>
          </cell>
          <cell r="G61">
            <v>1</v>
          </cell>
          <cell r="H61">
            <v>198.13229999999999</v>
          </cell>
          <cell r="K61" t="str">
            <v>MO</v>
          </cell>
          <cell r="L61">
            <v>240</v>
          </cell>
          <cell r="M61">
            <v>240</v>
          </cell>
        </row>
        <row r="62">
          <cell r="A62" t="str">
            <v>00843</v>
          </cell>
          <cell r="B62" t="str">
            <v>TUBO CERAMICO, ESGOTO SANITARIO, DE 100M</v>
          </cell>
          <cell r="C62" t="str">
            <v/>
          </cell>
          <cell r="D62">
            <v>8.2224000000000004</v>
          </cell>
          <cell r="E62">
            <v>3.44</v>
          </cell>
          <cell r="F62">
            <v>0</v>
          </cell>
          <cell r="G62">
            <v>3.44</v>
          </cell>
          <cell r="H62">
            <v>28.285056000000001</v>
          </cell>
          <cell r="K62" t="str">
            <v>MO</v>
          </cell>
          <cell r="L62">
            <v>9.9600000000000009</v>
          </cell>
          <cell r="M62">
            <v>9.9600000000000009</v>
          </cell>
        </row>
        <row r="63">
          <cell r="A63" t="str">
            <v>00872</v>
          </cell>
          <cell r="B63" t="str">
            <v>CURVA 45º OU 90º DE CERAMICA PARA ESGOTO</v>
          </cell>
          <cell r="C63" t="str">
            <v/>
          </cell>
          <cell r="D63">
            <v>9.8901000000000003</v>
          </cell>
          <cell r="E63">
            <v>1</v>
          </cell>
          <cell r="F63">
            <v>0</v>
          </cell>
          <cell r="G63">
            <v>1</v>
          </cell>
          <cell r="H63">
            <v>9.8901000000000003</v>
          </cell>
          <cell r="K63" t="str">
            <v>MO</v>
          </cell>
          <cell r="L63">
            <v>11.98</v>
          </cell>
          <cell r="M63">
            <v>11.98</v>
          </cell>
        </row>
        <row r="64">
          <cell r="A64" t="str">
            <v>00365</v>
          </cell>
          <cell r="B64" t="str">
            <v>PINUS,PECA 1" X 12" E 1" X 9"</v>
          </cell>
          <cell r="C64" t="str">
            <v/>
          </cell>
          <cell r="D64">
            <v>17.364599999999999</v>
          </cell>
          <cell r="E64">
            <v>8</v>
          </cell>
          <cell r="F64">
            <v>0</v>
          </cell>
          <cell r="G64">
            <v>8</v>
          </cell>
          <cell r="H64">
            <v>138.91679999999999</v>
          </cell>
          <cell r="K64" t="str">
            <v>MO</v>
          </cell>
          <cell r="L64">
            <v>21.033999999999999</v>
          </cell>
          <cell r="M64">
            <v>21.033999999999999</v>
          </cell>
        </row>
        <row r="65">
          <cell r="A65" t="str">
            <v>01605</v>
          </cell>
          <cell r="B65" t="str">
            <v>ARGAMASSA CIM.,AREIA TRACO 1:3,PREPAROME</v>
          </cell>
          <cell r="C65" t="str">
            <v/>
          </cell>
          <cell r="D65">
            <v>229.4864</v>
          </cell>
          <cell r="E65">
            <v>1.7999999999999999E-2</v>
          </cell>
          <cell r="F65">
            <v>0</v>
          </cell>
          <cell r="G65">
            <v>1.7999999999999999E-2</v>
          </cell>
          <cell r="H65">
            <v>4.1307551999999994</v>
          </cell>
          <cell r="K65" t="str">
            <v>MO</v>
          </cell>
          <cell r="L65">
            <v>277.9796</v>
          </cell>
          <cell r="M65">
            <v>277.9796</v>
          </cell>
        </row>
        <row r="66">
          <cell r="A66" t="str">
            <v>02082</v>
          </cell>
          <cell r="B66" t="str">
            <v>LIGACAO AGUAS PLUVIAIS OU DOMICILIARES</v>
          </cell>
          <cell r="C66" t="str">
            <v/>
          </cell>
          <cell r="D66">
            <v>370.32010000000002</v>
          </cell>
          <cell r="E66">
            <v>1</v>
          </cell>
          <cell r="F66">
            <v>0</v>
          </cell>
          <cell r="G66">
            <v>1</v>
          </cell>
          <cell r="H66">
            <v>370.32010000000002</v>
          </cell>
          <cell r="K66" t="str">
            <v>MO</v>
          </cell>
          <cell r="L66">
            <v>448.57310000000001</v>
          </cell>
          <cell r="M66">
            <v>448.57310000000001</v>
          </cell>
        </row>
        <row r="67">
          <cell r="K67" t="str">
            <v>MO</v>
          </cell>
          <cell r="M67">
            <v>0</v>
          </cell>
        </row>
        <row r="68">
          <cell r="K68" t="str">
            <v>MO</v>
          </cell>
          <cell r="M68">
            <v>0</v>
          </cell>
        </row>
        <row r="69">
          <cell r="A69" t="str">
            <v>02.016.0001-0</v>
          </cell>
          <cell r="B69" t="str">
            <v>Instalacao e ligacao provisoria de alimentacao de energia el etrica,em baixa tensao,para canteiro de obras,m3-chave 100a, carga 3kw,20cv,exclusive o fornecimento do medidor</v>
          </cell>
          <cell r="C69" t="str">
            <v>UN</v>
          </cell>
          <cell r="H69">
            <v>1339.8516999999999</v>
          </cell>
          <cell r="K69" t="str">
            <v>MO</v>
          </cell>
          <cell r="M69">
            <v>0</v>
          </cell>
        </row>
        <row r="70">
          <cell r="A70" t="str">
            <v>codigo</v>
          </cell>
          <cell r="B70" t="str">
            <v>descrição</v>
          </cell>
          <cell r="C70" t="str">
            <v>unid</v>
          </cell>
          <cell r="D70" t="str">
            <v>pr.unit</v>
          </cell>
          <cell r="E70" t="str">
            <v>quant.</v>
          </cell>
          <cell r="F70" t="str">
            <v>acresc %</v>
          </cell>
          <cell r="G70" t="str">
            <v>quant corrig</v>
          </cell>
          <cell r="H70" t="str">
            <v>pr final</v>
          </cell>
          <cell r="K70" t="str">
            <v>MO</v>
          </cell>
          <cell r="L70" t="str">
            <v>pr.unit</v>
          </cell>
          <cell r="M70" t="e">
            <v>#VALUE!</v>
          </cell>
        </row>
        <row r="71">
          <cell r="A71" t="str">
            <v>01983</v>
          </cell>
          <cell r="B71" t="str">
            <v>MAO-DE-OBRA DE ELETRICISTA DE CONSTRUCAO</v>
          </cell>
          <cell r="C71" t="str">
            <v/>
          </cell>
          <cell r="D71">
            <v>17.889600000000002</v>
          </cell>
          <cell r="E71">
            <v>24</v>
          </cell>
          <cell r="F71">
            <v>3</v>
          </cell>
          <cell r="G71">
            <v>24.72</v>
          </cell>
          <cell r="H71">
            <v>442.23091199999999</v>
          </cell>
          <cell r="K71" t="str">
            <v>MO</v>
          </cell>
          <cell r="L71">
            <v>21.67</v>
          </cell>
          <cell r="M71">
            <v>21.67</v>
          </cell>
        </row>
        <row r="72">
          <cell r="A72" t="str">
            <v>01999</v>
          </cell>
          <cell r="B72" t="str">
            <v>MAO-DE-OBRA DE SERVENTE DA CONSTRUCAO CI</v>
          </cell>
          <cell r="C72" t="str">
            <v/>
          </cell>
          <cell r="D72">
            <v>12.9529</v>
          </cell>
          <cell r="E72">
            <v>24</v>
          </cell>
          <cell r="F72">
            <v>3</v>
          </cell>
          <cell r="G72">
            <v>24.72</v>
          </cell>
          <cell r="H72">
            <v>320.19568799999996</v>
          </cell>
          <cell r="K72" t="str">
            <v>MO</v>
          </cell>
          <cell r="L72">
            <v>15.69</v>
          </cell>
          <cell r="M72">
            <v>15.69</v>
          </cell>
        </row>
        <row r="73">
          <cell r="A73" t="str">
            <v>00196</v>
          </cell>
          <cell r="B73" t="str">
            <v>TUBO DE ACO GALVANIZADO, COM COSTURA, PE</v>
          </cell>
          <cell r="C73" t="str">
            <v/>
          </cell>
          <cell r="D73">
            <v>51.753799999999998</v>
          </cell>
          <cell r="E73">
            <v>2</v>
          </cell>
          <cell r="F73">
            <v>0</v>
          </cell>
          <cell r="G73">
            <v>2</v>
          </cell>
          <cell r="H73">
            <v>103.5076</v>
          </cell>
          <cell r="K73" t="str">
            <v>MO</v>
          </cell>
          <cell r="L73">
            <v>62.69</v>
          </cell>
          <cell r="M73">
            <v>62.69</v>
          </cell>
        </row>
        <row r="74">
          <cell r="A74" t="str">
            <v>00282</v>
          </cell>
          <cell r="B74" t="str">
            <v>CABO DE COBRE FLEXIVEL COM ISOLAMENTO TE</v>
          </cell>
          <cell r="C74" t="str">
            <v/>
          </cell>
          <cell r="D74">
            <v>4.4249000000000001</v>
          </cell>
          <cell r="E74">
            <v>20</v>
          </cell>
          <cell r="F74">
            <v>0</v>
          </cell>
          <cell r="G74">
            <v>20</v>
          </cell>
          <cell r="H74">
            <v>88.498000000000005</v>
          </cell>
          <cell r="K74" t="str">
            <v>MO</v>
          </cell>
          <cell r="L74">
            <v>5.36</v>
          </cell>
          <cell r="M74">
            <v>5.36</v>
          </cell>
        </row>
        <row r="75">
          <cell r="A75" t="str">
            <v>02338</v>
          </cell>
          <cell r="B75" t="str">
            <v>ELETRODUTO DE PVC PRETO,RIGIDO ROSQUEAVE</v>
          </cell>
          <cell r="C75" t="str">
            <v/>
          </cell>
          <cell r="D75">
            <v>2.9388999999999998</v>
          </cell>
          <cell r="E75">
            <v>4</v>
          </cell>
          <cell r="F75">
            <v>0</v>
          </cell>
          <cell r="G75">
            <v>4</v>
          </cell>
          <cell r="H75">
            <v>11.755599999999999</v>
          </cell>
          <cell r="K75" t="str">
            <v>MO</v>
          </cell>
          <cell r="L75">
            <v>3.56</v>
          </cell>
          <cell r="M75">
            <v>3.56</v>
          </cell>
        </row>
        <row r="76">
          <cell r="A76" t="str">
            <v>02376</v>
          </cell>
          <cell r="B76" t="str">
            <v>FUSIVEL FACA, DE 250V, DE 100A</v>
          </cell>
          <cell r="C76" t="str">
            <v/>
          </cell>
          <cell r="D76">
            <v>22.958500000000001</v>
          </cell>
          <cell r="E76">
            <v>3</v>
          </cell>
          <cell r="F76">
            <v>0</v>
          </cell>
          <cell r="G76">
            <v>3</v>
          </cell>
          <cell r="H76">
            <v>68.875500000000002</v>
          </cell>
          <cell r="K76" t="str">
            <v>MO</v>
          </cell>
          <cell r="L76">
            <v>27.81</v>
          </cell>
          <cell r="M76">
            <v>27.81</v>
          </cell>
        </row>
        <row r="77">
          <cell r="A77" t="str">
            <v>02379</v>
          </cell>
          <cell r="B77" t="str">
            <v>CURVA 90º DE PVC RIGIDO, ROSQUEAVEL, PAR</v>
          </cell>
          <cell r="C77" t="str">
            <v/>
          </cell>
          <cell r="D77">
            <v>2.1711999999999998</v>
          </cell>
          <cell r="E77">
            <v>2</v>
          </cell>
          <cell r="F77">
            <v>0</v>
          </cell>
          <cell r="G77">
            <v>2</v>
          </cell>
          <cell r="H77">
            <v>4.3423999999999996</v>
          </cell>
          <cell r="K77" t="str">
            <v>MO</v>
          </cell>
          <cell r="L77">
            <v>2.63</v>
          </cell>
          <cell r="M77">
            <v>2.63</v>
          </cell>
        </row>
        <row r="78">
          <cell r="A78" t="str">
            <v>02441</v>
          </cell>
          <cell r="B78" t="str">
            <v>DISJUNTOR, TRIPOLAR, DE 80 A 100A, 3KA,M</v>
          </cell>
          <cell r="C78" t="str">
            <v/>
          </cell>
          <cell r="D78">
            <v>79.079499999999996</v>
          </cell>
          <cell r="E78">
            <v>1</v>
          </cell>
          <cell r="F78">
            <v>0</v>
          </cell>
          <cell r="G78">
            <v>1</v>
          </cell>
          <cell r="H78">
            <v>79.079499999999996</v>
          </cell>
          <cell r="K78" t="str">
            <v>MO</v>
          </cell>
          <cell r="L78">
            <v>95.79</v>
          </cell>
          <cell r="M78">
            <v>95.79</v>
          </cell>
        </row>
        <row r="79">
          <cell r="A79" t="str">
            <v>02501</v>
          </cell>
          <cell r="B79" t="str">
            <v>CONDUITE FLEXIVEL, GALVANIZADO DE 1.1/2"</v>
          </cell>
          <cell r="C79" t="str">
            <v/>
          </cell>
          <cell r="D79">
            <v>7.9912999999999998</v>
          </cell>
          <cell r="E79">
            <v>1</v>
          </cell>
          <cell r="F79">
            <v>0</v>
          </cell>
          <cell r="G79">
            <v>1</v>
          </cell>
          <cell r="H79">
            <v>7.9912999999999998</v>
          </cell>
          <cell r="K79" t="str">
            <v>MO</v>
          </cell>
          <cell r="L79">
            <v>9.68</v>
          </cell>
          <cell r="M79">
            <v>9.68</v>
          </cell>
        </row>
        <row r="80">
          <cell r="A80" t="str">
            <v>02602</v>
          </cell>
          <cell r="B80" t="str">
            <v>MACARANDUBA EM PECAS, DE 7,50X15,00CM (3</v>
          </cell>
          <cell r="C80" t="str">
            <v/>
          </cell>
          <cell r="D80">
            <v>23.698499999999999</v>
          </cell>
          <cell r="E80">
            <v>6</v>
          </cell>
          <cell r="F80">
            <v>0</v>
          </cell>
          <cell r="G80">
            <v>6</v>
          </cell>
          <cell r="H80">
            <v>142.191</v>
          </cell>
          <cell r="K80" t="str">
            <v>MO</v>
          </cell>
          <cell r="L80">
            <v>28.706299999999999</v>
          </cell>
          <cell r="M80">
            <v>28.706299999999999</v>
          </cell>
        </row>
        <row r="81">
          <cell r="A81" t="str">
            <v>04210</v>
          </cell>
          <cell r="B81" t="str">
            <v>ISOLADOR TIPO CARRETILHA, MARROM, DE (72</v>
          </cell>
          <cell r="C81" t="str">
            <v/>
          </cell>
          <cell r="D81">
            <v>2.8068</v>
          </cell>
          <cell r="E81">
            <v>4</v>
          </cell>
          <cell r="F81">
            <v>0</v>
          </cell>
          <cell r="G81">
            <v>4</v>
          </cell>
          <cell r="H81">
            <v>11.2272</v>
          </cell>
          <cell r="K81" t="str">
            <v>MO</v>
          </cell>
          <cell r="L81">
            <v>3.4</v>
          </cell>
          <cell r="M81">
            <v>3.4</v>
          </cell>
        </row>
        <row r="82">
          <cell r="A82" t="str">
            <v>04406</v>
          </cell>
          <cell r="B82" t="str">
            <v>ISOLADOR DE PINO "HI-TOP", CLASSE 15KV</v>
          </cell>
          <cell r="C82" t="str">
            <v/>
          </cell>
          <cell r="D82">
            <v>14.785600000000001</v>
          </cell>
          <cell r="E82">
            <v>4</v>
          </cell>
          <cell r="F82">
            <v>0</v>
          </cell>
          <cell r="G82">
            <v>4</v>
          </cell>
          <cell r="H82">
            <v>59.142400000000002</v>
          </cell>
          <cell r="K82" t="str">
            <v>MO</v>
          </cell>
          <cell r="L82">
            <v>17.91</v>
          </cell>
          <cell r="M82">
            <v>17.91</v>
          </cell>
        </row>
        <row r="83">
          <cell r="A83" t="str">
            <v>05268</v>
          </cell>
          <cell r="B83" t="str">
            <v>ABRACADEIRA TIPO COPO, DE 1/2"</v>
          </cell>
          <cell r="C83" t="str">
            <v/>
          </cell>
          <cell r="D83">
            <v>0.81459999999999999</v>
          </cell>
          <cell r="E83">
            <v>1</v>
          </cell>
          <cell r="F83">
            <v>0</v>
          </cell>
          <cell r="G83">
            <v>1</v>
          </cell>
          <cell r="H83">
            <v>0.81459999999999999</v>
          </cell>
          <cell r="K83" t="str">
            <v>MO</v>
          </cell>
          <cell r="L83">
            <v>0.98680000000000001</v>
          </cell>
          <cell r="M83">
            <v>0.98680000000000001</v>
          </cell>
        </row>
        <row r="84">
          <cell r="K84" t="str">
            <v>MO</v>
          </cell>
          <cell r="M84">
            <v>0</v>
          </cell>
        </row>
        <row r="85">
          <cell r="K85" t="str">
            <v>MO</v>
          </cell>
          <cell r="M85">
            <v>0</v>
          </cell>
        </row>
        <row r="86">
          <cell r="A86" t="str">
            <v>15.058.0010-0</v>
          </cell>
          <cell r="B86" t="str">
            <v>Fornecimento de agua,pela cedae,para obras publicas,condider ando um consumo mensal de ate 20,00m3,tarifa "a"</v>
          </cell>
          <cell r="C86" t="str">
            <v>M3XMES</v>
          </cell>
          <cell r="H86">
            <v>19.5549</v>
          </cell>
          <cell r="K86" t="str">
            <v>MO</v>
          </cell>
          <cell r="M86">
            <v>0</v>
          </cell>
        </row>
        <row r="87">
          <cell r="A87" t="str">
            <v>codigo</v>
          </cell>
          <cell r="B87" t="str">
            <v>descrição</v>
          </cell>
          <cell r="C87" t="str">
            <v>unid</v>
          </cell>
          <cell r="D87" t="str">
            <v>pr.unit</v>
          </cell>
          <cell r="E87" t="str">
            <v>quant.</v>
          </cell>
          <cell r="F87" t="str">
            <v>acresc %</v>
          </cell>
          <cell r="G87" t="str">
            <v>quant corrig</v>
          </cell>
          <cell r="H87" t="str">
            <v>pr final</v>
          </cell>
          <cell r="K87" t="str">
            <v>MO</v>
          </cell>
          <cell r="L87" t="str">
            <v>pr.unit</v>
          </cell>
          <cell r="M87" t="e">
            <v>#VALUE!</v>
          </cell>
        </row>
        <row r="88">
          <cell r="A88" t="str">
            <v>00634</v>
          </cell>
          <cell r="B88" t="str">
            <v>TARIFA DE FORNECIMENTO DE AGUA DA CEDAE,</v>
          </cell>
          <cell r="C88" t="str">
            <v/>
          </cell>
          <cell r="D88">
            <v>19.5549</v>
          </cell>
          <cell r="E88">
            <v>1</v>
          </cell>
          <cell r="F88">
            <v>0</v>
          </cell>
          <cell r="G88">
            <v>1</v>
          </cell>
          <cell r="H88">
            <v>19.5549</v>
          </cell>
          <cell r="K88" t="str">
            <v>MO</v>
          </cell>
          <cell r="L88">
            <v>23.687100000000001</v>
          </cell>
          <cell r="M88">
            <v>23.687100000000001</v>
          </cell>
        </row>
        <row r="89">
          <cell r="K89" t="str">
            <v>MO</v>
          </cell>
          <cell r="M89">
            <v>0</v>
          </cell>
        </row>
        <row r="90">
          <cell r="K90" t="str">
            <v>MO</v>
          </cell>
          <cell r="M90">
            <v>0</v>
          </cell>
        </row>
        <row r="91">
          <cell r="A91" t="str">
            <v>15.058.0015-0</v>
          </cell>
          <cell r="B91" t="str">
            <v>Adicional para o item 15.058.0010,considerando o consumo men sal entre 21,00 e 30,00m3</v>
          </cell>
          <cell r="C91" t="str">
            <v>M3XMES</v>
          </cell>
          <cell r="H91">
            <v>20.532699999999998</v>
          </cell>
          <cell r="K91" t="str">
            <v>MO</v>
          </cell>
          <cell r="M91">
            <v>0</v>
          </cell>
        </row>
        <row r="92">
          <cell r="A92" t="str">
            <v>codigo</v>
          </cell>
          <cell r="B92" t="str">
            <v>descrição</v>
          </cell>
          <cell r="C92" t="str">
            <v>unid</v>
          </cell>
          <cell r="D92" t="str">
            <v>pr.unit</v>
          </cell>
          <cell r="E92" t="str">
            <v>quant.</v>
          </cell>
          <cell r="F92" t="str">
            <v>acresc %</v>
          </cell>
          <cell r="G92" t="str">
            <v>quant corrig</v>
          </cell>
          <cell r="H92" t="str">
            <v>pr final</v>
          </cell>
          <cell r="K92" t="str">
            <v>MO</v>
          </cell>
          <cell r="L92" t="str">
            <v>pr.unit</v>
          </cell>
          <cell r="M92" t="e">
            <v>#VALUE!</v>
          </cell>
        </row>
        <row r="93">
          <cell r="A93" t="str">
            <v>00635</v>
          </cell>
          <cell r="B93" t="str">
            <v>TARIFA DE FORNECIMENTO DE AGUA DA CEDAE,</v>
          </cell>
          <cell r="C93" t="str">
            <v/>
          </cell>
          <cell r="D93">
            <v>20.532699999999998</v>
          </cell>
          <cell r="E93">
            <v>1</v>
          </cell>
          <cell r="F93">
            <v>0</v>
          </cell>
          <cell r="G93">
            <v>1</v>
          </cell>
          <cell r="H93">
            <v>20.532699999999998</v>
          </cell>
          <cell r="K93" t="str">
            <v>MO</v>
          </cell>
          <cell r="L93">
            <v>24.871500000000001</v>
          </cell>
          <cell r="M93">
            <v>24.871500000000001</v>
          </cell>
        </row>
        <row r="94">
          <cell r="K94" t="str">
            <v>MO</v>
          </cell>
          <cell r="M94">
            <v>0</v>
          </cell>
        </row>
        <row r="95">
          <cell r="K95" t="str">
            <v>MO</v>
          </cell>
          <cell r="M95">
            <v>0</v>
          </cell>
        </row>
        <row r="96">
          <cell r="A96" t="str">
            <v>15.058.0020-0</v>
          </cell>
          <cell r="B96" t="str">
            <v>Adicional para os itens 15.058.0010 e 15.058.0015,consideran do o consumo mensal entre 31,00 e 100,00m3</v>
          </cell>
          <cell r="C96" t="str">
            <v>M3XMES</v>
          </cell>
          <cell r="H96">
            <v>24.029900000000001</v>
          </cell>
          <cell r="K96" t="str">
            <v>MO</v>
          </cell>
          <cell r="M96">
            <v>0</v>
          </cell>
        </row>
        <row r="97">
          <cell r="A97" t="str">
            <v>codigo</v>
          </cell>
          <cell r="B97" t="str">
            <v>descrição</v>
          </cell>
          <cell r="C97" t="str">
            <v>unid</v>
          </cell>
          <cell r="D97" t="str">
            <v>pr.unit</v>
          </cell>
          <cell r="E97" t="str">
            <v>quant.</v>
          </cell>
          <cell r="F97" t="str">
            <v>acresc %</v>
          </cell>
          <cell r="G97" t="str">
            <v>quant corrig</v>
          </cell>
          <cell r="H97" t="str">
            <v>pr final</v>
          </cell>
          <cell r="K97" t="str">
            <v>MO</v>
          </cell>
          <cell r="L97" t="str">
            <v>pr.unit</v>
          </cell>
          <cell r="M97" t="e">
            <v>#VALUE!</v>
          </cell>
        </row>
        <row r="98">
          <cell r="A98" t="str">
            <v>00636</v>
          </cell>
          <cell r="B98" t="str">
            <v>TARIFA DE FORNECIMENTO DE AGUA DA CEDAE,</v>
          </cell>
          <cell r="C98" t="str">
            <v/>
          </cell>
          <cell r="D98">
            <v>24.029900000000001</v>
          </cell>
          <cell r="E98">
            <v>1</v>
          </cell>
          <cell r="F98">
            <v>0</v>
          </cell>
          <cell r="G98">
            <v>1</v>
          </cell>
          <cell r="H98">
            <v>24.029900000000001</v>
          </cell>
          <cell r="K98" t="str">
            <v>MO</v>
          </cell>
          <cell r="L98">
            <v>29.107800000000001</v>
          </cell>
          <cell r="M98">
            <v>29.107800000000001</v>
          </cell>
        </row>
        <row r="99">
          <cell r="K99" t="str">
            <v>MO</v>
          </cell>
          <cell r="M99">
            <v>0</v>
          </cell>
        </row>
        <row r="100">
          <cell r="K100" t="str">
            <v>MO</v>
          </cell>
          <cell r="M100">
            <v>0</v>
          </cell>
        </row>
        <row r="101">
          <cell r="A101" t="str">
            <v>19.004.0037-2</v>
          </cell>
          <cell r="B101" t="str">
            <v>Veiculo de passeio,5 passageiros,4 portas,motor bicombustive l (gasolina e alcool)de 1,6 litros,com ar condicionado,direc ao hidraulica e vidros dianteiros eletricos,exclusive motori sta</v>
          </cell>
          <cell r="C101" t="str">
            <v>H</v>
          </cell>
          <cell r="H101">
            <v>37.078749522999999</v>
          </cell>
          <cell r="K101" t="str">
            <v>MO</v>
          </cell>
          <cell r="M101">
            <v>0</v>
          </cell>
        </row>
        <row r="102">
          <cell r="A102" t="str">
            <v>codigo</v>
          </cell>
          <cell r="B102" t="str">
            <v>descrição</v>
          </cell>
          <cell r="C102" t="str">
            <v>unid</v>
          </cell>
          <cell r="D102" t="str">
            <v>pr.unit</v>
          </cell>
          <cell r="E102" t="str">
            <v>quant.</v>
          </cell>
          <cell r="F102" t="str">
            <v>acresc %</v>
          </cell>
          <cell r="G102" t="str">
            <v>quant corrig</v>
          </cell>
          <cell r="H102" t="str">
            <v>pr final</v>
          </cell>
          <cell r="K102" t="str">
            <v>MO</v>
          </cell>
          <cell r="L102" t="str">
            <v>pr.unit</v>
          </cell>
          <cell r="M102" t="e">
            <v>#VALUE!</v>
          </cell>
        </row>
        <row r="103">
          <cell r="A103" t="str">
            <v>01940</v>
          </cell>
          <cell r="B103" t="str">
            <v>SALARIO MINIMO MENSAL</v>
          </cell>
          <cell r="C103" t="str">
            <v/>
          </cell>
          <cell r="D103">
            <v>1059.7850000000001</v>
          </cell>
          <cell r="E103">
            <v>1.449E-3</v>
          </cell>
          <cell r="F103">
            <v>0</v>
          </cell>
          <cell r="G103">
            <v>1.449E-3</v>
          </cell>
          <cell r="H103">
            <v>1.5356284650000001</v>
          </cell>
          <cell r="K103" t="str">
            <v>MO</v>
          </cell>
          <cell r="L103">
            <v>1283.73</v>
          </cell>
          <cell r="M103">
            <v>1283.73</v>
          </cell>
        </row>
        <row r="104">
          <cell r="A104" t="str">
            <v>00220</v>
          </cell>
          <cell r="B104" t="str">
            <v>OLEO LUBRIFICANTE MINERAL MULTIVISCOSO,C</v>
          </cell>
          <cell r="C104" t="str">
            <v/>
          </cell>
          <cell r="D104">
            <v>8.2637</v>
          </cell>
          <cell r="E104">
            <v>0.15</v>
          </cell>
          <cell r="F104">
            <v>0</v>
          </cell>
          <cell r="G104">
            <v>0.15</v>
          </cell>
          <cell r="H104">
            <v>1.239555</v>
          </cell>
          <cell r="K104" t="str">
            <v>MO</v>
          </cell>
          <cell r="L104">
            <v>10.01</v>
          </cell>
          <cell r="M104">
            <v>10.01</v>
          </cell>
        </row>
        <row r="105">
          <cell r="A105" t="str">
            <v>00222</v>
          </cell>
          <cell r="B105" t="str">
            <v>GRAXA COMUM P/LUBRIFICACAO DE CHASSIS, E</v>
          </cell>
          <cell r="C105" t="str">
            <v/>
          </cell>
          <cell r="D105">
            <v>4.6230000000000002</v>
          </cell>
          <cell r="E105">
            <v>0.05</v>
          </cell>
          <cell r="F105">
            <v>0</v>
          </cell>
          <cell r="G105">
            <v>0.05</v>
          </cell>
          <cell r="H105">
            <v>0.23115000000000002</v>
          </cell>
          <cell r="K105" t="str">
            <v>MO</v>
          </cell>
          <cell r="L105">
            <v>5.6</v>
          </cell>
          <cell r="M105">
            <v>5.6</v>
          </cell>
        </row>
        <row r="106">
          <cell r="A106" t="str">
            <v>00808</v>
          </cell>
          <cell r="B106" t="str">
            <v>CONJUNTO DE 04 PNEUS RADIAIS,155/80R13 7</v>
          </cell>
          <cell r="C106" t="str">
            <v/>
          </cell>
          <cell r="D106">
            <v>673.45180000000005</v>
          </cell>
          <cell r="E106">
            <v>2.5000000000000001E-3</v>
          </cell>
          <cell r="F106">
            <v>0</v>
          </cell>
          <cell r="G106">
            <v>2.5000000000000001E-3</v>
          </cell>
          <cell r="H106">
            <v>1.6836295000000001</v>
          </cell>
          <cell r="K106" t="str">
            <v>MO</v>
          </cell>
          <cell r="L106">
            <v>815.76</v>
          </cell>
          <cell r="M106">
            <v>815.76</v>
          </cell>
        </row>
        <row r="107">
          <cell r="A107" t="str">
            <v>02929</v>
          </cell>
          <cell r="B107" t="str">
            <v>ALCOOL HIDRATADO COMBUSTIVEL COMUM NA BO</v>
          </cell>
          <cell r="C107" t="str">
            <v/>
          </cell>
          <cell r="D107">
            <v>2.948</v>
          </cell>
          <cell r="E107">
            <v>9</v>
          </cell>
          <cell r="F107">
            <v>0</v>
          </cell>
          <cell r="G107">
            <v>9</v>
          </cell>
          <cell r="H107">
            <v>26.532</v>
          </cell>
          <cell r="K107" t="str">
            <v>MO</v>
          </cell>
          <cell r="L107">
            <v>3.5710000000000002</v>
          </cell>
          <cell r="M107">
            <v>3.5710000000000002</v>
          </cell>
        </row>
        <row r="108">
          <cell r="A108" t="str">
            <v>13731</v>
          </cell>
          <cell r="B108" t="str">
            <v>VEICULO DE PASSEIO, PRECO SEM PNEUS, COM</v>
          </cell>
          <cell r="C108" t="str">
            <v/>
          </cell>
          <cell r="D108">
            <v>41834.189700000003</v>
          </cell>
          <cell r="E108">
            <v>1.3999999999999999E-4</v>
          </cell>
          <cell r="F108">
            <v>0</v>
          </cell>
          <cell r="G108">
            <v>1.3999999999999999E-4</v>
          </cell>
          <cell r="H108">
            <v>5.8567865579999996</v>
          </cell>
          <cell r="K108" t="str">
            <v>MO</v>
          </cell>
          <cell r="L108">
            <v>50674.239999999998</v>
          </cell>
          <cell r="M108">
            <v>50674.239999999998</v>
          </cell>
        </row>
        <row r="109">
          <cell r="K109" t="str">
            <v>MO</v>
          </cell>
          <cell r="M109">
            <v>0</v>
          </cell>
        </row>
        <row r="110">
          <cell r="K110" t="str">
            <v>MO</v>
          </cell>
          <cell r="M110">
            <v>0</v>
          </cell>
        </row>
        <row r="111">
          <cell r="A111" t="str">
            <v>19.004.0037-4</v>
          </cell>
          <cell r="B111" t="str">
            <v>Veiculo de passeio,5 passageiros,4 portas,motor bicombustive l (gasolina e alcool)de 1,6 litros,com ar condicionado,direc ao hidraulica e vidro dianteiros eletricos,exclusive motoris ta</v>
          </cell>
          <cell r="C111" t="str">
            <v>H</v>
          </cell>
          <cell r="H111">
            <v>5.3007055380000008</v>
          </cell>
          <cell r="K111" t="str">
            <v>MO</v>
          </cell>
          <cell r="M111">
            <v>0</v>
          </cell>
        </row>
        <row r="112">
          <cell r="A112" t="str">
            <v>codigo</v>
          </cell>
          <cell r="B112" t="str">
            <v>descrição</v>
          </cell>
          <cell r="C112" t="str">
            <v>unid</v>
          </cell>
          <cell r="D112" t="str">
            <v>pr.unit</v>
          </cell>
          <cell r="E112" t="str">
            <v>quant.</v>
          </cell>
          <cell r="F112" t="str">
            <v>acresc %</v>
          </cell>
          <cell r="G112" t="str">
            <v>quant corrig</v>
          </cell>
          <cell r="H112" t="str">
            <v>pr final</v>
          </cell>
          <cell r="K112" t="str">
            <v>MO</v>
          </cell>
          <cell r="L112" t="str">
            <v>pr.unit</v>
          </cell>
          <cell r="M112" t="e">
            <v>#VALUE!</v>
          </cell>
        </row>
        <row r="113">
          <cell r="A113" t="str">
            <v>01940</v>
          </cell>
          <cell r="B113" t="str">
            <v>SALARIO MINIMO MENSAL</v>
          </cell>
          <cell r="C113" t="str">
            <v/>
          </cell>
          <cell r="D113">
            <v>1059.7850000000001</v>
          </cell>
          <cell r="E113">
            <v>1.449E-3</v>
          </cell>
          <cell r="F113">
            <v>0</v>
          </cell>
          <cell r="G113">
            <v>1.449E-3</v>
          </cell>
          <cell r="H113">
            <v>1.5356284650000001</v>
          </cell>
          <cell r="K113" t="str">
            <v>MO</v>
          </cell>
          <cell r="L113">
            <v>1283.73</v>
          </cell>
          <cell r="M113">
            <v>1283.73</v>
          </cell>
        </row>
        <row r="114">
          <cell r="A114" t="str">
            <v>13731</v>
          </cell>
          <cell r="B114" t="str">
            <v>VEICULO DE PASSEIO, PRECO SEM PNEUS, COM</v>
          </cell>
          <cell r="C114" t="str">
            <v/>
          </cell>
          <cell r="D114">
            <v>41834.189700000003</v>
          </cell>
          <cell r="E114">
            <v>9.0000000000000006E-5</v>
          </cell>
          <cell r="F114">
            <v>0</v>
          </cell>
          <cell r="G114">
            <v>9.0000000000000006E-5</v>
          </cell>
          <cell r="H114">
            <v>3.7650770730000005</v>
          </cell>
          <cell r="K114" t="str">
            <v>MO</v>
          </cell>
          <cell r="L114">
            <v>50674.239999999998</v>
          </cell>
          <cell r="M114">
            <v>50674.239999999998</v>
          </cell>
        </row>
        <row r="115">
          <cell r="K115" t="str">
            <v>MO</v>
          </cell>
          <cell r="M115">
            <v>0</v>
          </cell>
        </row>
        <row r="116">
          <cell r="K116" t="str">
            <v>MO</v>
          </cell>
          <cell r="M116">
            <v>0</v>
          </cell>
        </row>
        <row r="117">
          <cell r="A117" t="str">
            <v>05.006.0001-1</v>
          </cell>
          <cell r="B117" t="str">
            <v>Aluguel de andaime com elementos tubulares sobre sapatas fix as,considerando-se a area da projecao vertical do andaime e pago pelo tempo necessario a sua utilizacao,exclusive transp orte dos elementos do andaime ate a obra,plataforma ou passa rela de</v>
          </cell>
          <cell r="C117" t="str">
            <v>M2XMES</v>
          </cell>
          <cell r="H117">
            <v>5.0027999999999997</v>
          </cell>
          <cell r="K117" t="str">
            <v>MO</v>
          </cell>
          <cell r="M117">
            <v>0</v>
          </cell>
        </row>
        <row r="118">
          <cell r="A118" t="str">
            <v>codigo</v>
          </cell>
          <cell r="B118" t="str">
            <v>descrição</v>
          </cell>
          <cell r="C118" t="str">
            <v>unid</v>
          </cell>
          <cell r="D118" t="str">
            <v>pr.unit</v>
          </cell>
          <cell r="E118" t="str">
            <v>quant.</v>
          </cell>
          <cell r="F118" t="str">
            <v>acresc %</v>
          </cell>
          <cell r="G118" t="str">
            <v>quant corrig</v>
          </cell>
          <cell r="H118" t="str">
            <v>pr final</v>
          </cell>
          <cell r="K118" t="str">
            <v>MO</v>
          </cell>
          <cell r="L118" t="str">
            <v>pr.unit</v>
          </cell>
          <cell r="M118" t="e">
            <v>#VALUE!</v>
          </cell>
        </row>
        <row r="119">
          <cell r="A119" t="str">
            <v>14836</v>
          </cell>
          <cell r="B119" t="str">
            <v>LOCACAO DE ANDAIME METALICO COM ELEMENTO</v>
          </cell>
          <cell r="C119" t="str">
            <v/>
          </cell>
          <cell r="D119">
            <v>5.0027999999999997</v>
          </cell>
          <cell r="E119">
            <v>1</v>
          </cell>
          <cell r="F119">
            <v>0</v>
          </cell>
          <cell r="G119">
            <v>1</v>
          </cell>
          <cell r="H119">
            <v>5.0027999999999997</v>
          </cell>
          <cell r="K119" t="str">
            <v>MO</v>
          </cell>
          <cell r="L119">
            <v>6.06</v>
          </cell>
          <cell r="M119">
            <v>6.06</v>
          </cell>
        </row>
        <row r="120">
          <cell r="K120" t="str">
            <v>MO</v>
          </cell>
          <cell r="M120">
            <v>0</v>
          </cell>
        </row>
        <row r="121">
          <cell r="K121" t="str">
            <v>MO</v>
          </cell>
          <cell r="M121">
            <v>0</v>
          </cell>
        </row>
        <row r="122">
          <cell r="A122" t="str">
            <v>05.008.0001-0</v>
          </cell>
          <cell r="B122" t="str">
            <v>Montagem e desmontagem de andaime com elementos tubulares,co nsiderando-se a area vertical recoberta</v>
          </cell>
          <cell r="C122" t="str">
            <v>M2</v>
          </cell>
          <cell r="H122">
            <v>5.3365948000000003</v>
          </cell>
          <cell r="K122" t="str">
            <v>MO</v>
          </cell>
          <cell r="M122">
            <v>0</v>
          </cell>
        </row>
        <row r="123">
          <cell r="A123" t="str">
            <v>codigo</v>
          </cell>
          <cell r="B123" t="str">
            <v>descrição</v>
          </cell>
          <cell r="C123" t="str">
            <v>unid</v>
          </cell>
          <cell r="D123" t="str">
            <v>pr.unit</v>
          </cell>
          <cell r="E123" t="str">
            <v>quant.</v>
          </cell>
          <cell r="F123" t="str">
            <v>acresc %</v>
          </cell>
          <cell r="G123" t="str">
            <v>quant corrig</v>
          </cell>
          <cell r="H123" t="str">
            <v>pr final</v>
          </cell>
          <cell r="K123" t="str">
            <v>MO</v>
          </cell>
          <cell r="L123" t="str">
            <v>pr.unit</v>
          </cell>
          <cell r="M123" t="e">
            <v>#VALUE!</v>
          </cell>
        </row>
        <row r="124">
          <cell r="A124" t="str">
            <v>01999</v>
          </cell>
          <cell r="B124" t="str">
            <v>MAO-DE-OBRA DE SERVENTE DA CONSTRUCAO CI</v>
          </cell>
          <cell r="C124" t="str">
            <v/>
          </cell>
          <cell r="D124">
            <v>12.9529</v>
          </cell>
          <cell r="E124">
            <v>0.4</v>
          </cell>
          <cell r="F124">
            <v>3</v>
          </cell>
          <cell r="G124">
            <v>0.41200000000000003</v>
          </cell>
          <cell r="H124">
            <v>5.3365948000000003</v>
          </cell>
          <cell r="K124" t="str">
            <v>MO</v>
          </cell>
          <cell r="L124">
            <v>15.69</v>
          </cell>
          <cell r="M124">
            <v>15.69</v>
          </cell>
        </row>
        <row r="125">
          <cell r="K125" t="str">
            <v>MO</v>
          </cell>
          <cell r="M125">
            <v>0</v>
          </cell>
        </row>
        <row r="126">
          <cell r="K126" t="str">
            <v>MO</v>
          </cell>
          <cell r="M126">
            <v>0</v>
          </cell>
        </row>
        <row r="127">
          <cell r="A127" t="str">
            <v>04.021.0010-0</v>
          </cell>
          <cell r="B127" t="str">
            <v>Carga e descarga manual de andaime tubular,inclusive tempo d e espera do caminhao,considerando-se a area de projecao vert ical</v>
          </cell>
          <cell r="C127" t="str">
            <v>M2</v>
          </cell>
          <cell r="H127">
            <v>0.59608883099999987</v>
          </cell>
          <cell r="K127" t="str">
            <v>MO</v>
          </cell>
          <cell r="M127">
            <v>0</v>
          </cell>
        </row>
        <row r="128">
          <cell r="A128" t="str">
            <v>codigo</v>
          </cell>
          <cell r="B128" t="str">
            <v>descrição</v>
          </cell>
          <cell r="C128" t="str">
            <v>unid</v>
          </cell>
          <cell r="D128" t="str">
            <v>pr.unit</v>
          </cell>
          <cell r="E128" t="str">
            <v>quant.</v>
          </cell>
          <cell r="F128" t="str">
            <v>acresc %</v>
          </cell>
          <cell r="G128" t="str">
            <v>quant corrig</v>
          </cell>
          <cell r="H128" t="str">
            <v>pr final</v>
          </cell>
          <cell r="K128" t="str">
            <v>MO</v>
          </cell>
          <cell r="L128" t="str">
            <v>pr.unit</v>
          </cell>
          <cell r="M128" t="e">
            <v>#VALUE!</v>
          </cell>
        </row>
        <row r="129">
          <cell r="A129" t="str">
            <v>01999</v>
          </cell>
          <cell r="B129" t="str">
            <v>MAO-DE-OBRA DE SERVENTE DA CONSTRUCAO CI</v>
          </cell>
          <cell r="C129" t="str">
            <v/>
          </cell>
          <cell r="D129">
            <v>12.9529</v>
          </cell>
          <cell r="E129">
            <v>1.2999999999999999E-2</v>
          </cell>
          <cell r="F129">
            <v>3</v>
          </cell>
          <cell r="G129">
            <v>1.3389999999999999E-2</v>
          </cell>
          <cell r="H129">
            <v>0.17343933099999997</v>
          </cell>
          <cell r="K129" t="str">
            <v>MO</v>
          </cell>
          <cell r="L129">
            <v>15.69</v>
          </cell>
          <cell r="M129">
            <v>15.69</v>
          </cell>
        </row>
        <row r="130">
          <cell r="A130" t="str">
            <v>01003</v>
          </cell>
          <cell r="B130" t="str">
            <v>CAMINHAO CARROC. FIXA, 3,5T (CI)</v>
          </cell>
          <cell r="C130" t="str">
            <v/>
          </cell>
          <cell r="D130">
            <v>32.511499999999998</v>
          </cell>
          <cell r="E130">
            <v>1.2999999999999999E-2</v>
          </cell>
          <cell r="F130">
            <v>0</v>
          </cell>
          <cell r="G130">
            <v>1.2999999999999999E-2</v>
          </cell>
          <cell r="H130">
            <v>0.42264949999999996</v>
          </cell>
          <cell r="K130" t="str">
            <v>MO</v>
          </cell>
          <cell r="L130">
            <v>39.381599999999999</v>
          </cell>
          <cell r="M130">
            <v>39.381599999999999</v>
          </cell>
        </row>
        <row r="131">
          <cell r="K131" t="str">
            <v>MO</v>
          </cell>
          <cell r="M131">
            <v>0</v>
          </cell>
        </row>
        <row r="132">
          <cell r="K132" t="str">
            <v>MO</v>
          </cell>
          <cell r="M132">
            <v>0</v>
          </cell>
        </row>
        <row r="133">
          <cell r="A133" t="str">
            <v>04.020.0122-0</v>
          </cell>
          <cell r="B133" t="str">
            <v>Transporte de andaime tubular,considerando-se a area de proj ecao vertical do andaime,exclusive carga,descarga e tempo de espera do caminhao(vide item 04.021.0010)</v>
          </cell>
          <cell r="C133" t="str">
            <v>M2XKM</v>
          </cell>
          <cell r="H133">
            <v>9.7706410999999993E-2</v>
          </cell>
          <cell r="K133" t="str">
            <v>MO</v>
          </cell>
          <cell r="M133">
            <v>0</v>
          </cell>
        </row>
        <row r="134">
          <cell r="A134" t="str">
            <v>codigo</v>
          </cell>
          <cell r="B134" t="str">
            <v>descrição</v>
          </cell>
          <cell r="C134" t="str">
            <v>unid</v>
          </cell>
          <cell r="D134" t="str">
            <v>pr.unit</v>
          </cell>
          <cell r="E134" t="str">
            <v>quant.</v>
          </cell>
          <cell r="F134" t="str">
            <v>acresc %</v>
          </cell>
          <cell r="G134" t="str">
            <v>quant corrig</v>
          </cell>
          <cell r="H134" t="str">
            <v>pr final</v>
          </cell>
          <cell r="K134" t="str">
            <v>MO</v>
          </cell>
          <cell r="L134" t="str">
            <v>pr.unit</v>
          </cell>
          <cell r="M134" t="e">
            <v>#VALUE!</v>
          </cell>
        </row>
        <row r="135">
          <cell r="A135" t="str">
            <v>01001</v>
          </cell>
          <cell r="B135" t="str">
            <v>CAMINHAO CARROC. FIXA, 3,5T (CP)</v>
          </cell>
          <cell r="C135" t="str">
            <v/>
          </cell>
          <cell r="D135">
            <v>80.749099999999999</v>
          </cell>
          <cell r="E135">
            <v>1.2099999999999999E-3</v>
          </cell>
          <cell r="F135">
            <v>0</v>
          </cell>
          <cell r="G135">
            <v>1.2099999999999999E-3</v>
          </cell>
          <cell r="H135">
            <v>9.7706410999999993E-2</v>
          </cell>
          <cell r="K135" t="str">
            <v>MO</v>
          </cell>
          <cell r="L135">
            <v>97.812399999999997</v>
          </cell>
          <cell r="M135">
            <v>97.812399999999997</v>
          </cell>
        </row>
        <row r="136">
          <cell r="K136" t="str">
            <v>MO</v>
          </cell>
          <cell r="M136">
            <v>0</v>
          </cell>
        </row>
        <row r="137">
          <cell r="K137" t="str">
            <v>MO</v>
          </cell>
          <cell r="M137">
            <v>0</v>
          </cell>
        </row>
        <row r="138">
          <cell r="A138" t="str">
            <v>05.005.0013-0</v>
          </cell>
          <cell r="B138" t="str">
            <v>Plataforma ou passarela de madeira de 1ª,considerando-se apr oveitamento da madeira 40 vezes,exclusive andaime ou outro s uporte e movimentacao(vide item 05.008.0008)</v>
          </cell>
          <cell r="C138" t="str">
            <v>M2</v>
          </cell>
          <cell r="H138">
            <v>1.2541275000000001</v>
          </cell>
          <cell r="K138" t="str">
            <v>MO</v>
          </cell>
          <cell r="M138">
            <v>0</v>
          </cell>
        </row>
        <row r="139">
          <cell r="A139" t="str">
            <v>codigo</v>
          </cell>
          <cell r="B139" t="str">
            <v>descrição</v>
          </cell>
          <cell r="C139" t="str">
            <v>unid</v>
          </cell>
          <cell r="D139" t="str">
            <v>pr.unit</v>
          </cell>
          <cell r="E139" t="str">
            <v>quant.</v>
          </cell>
          <cell r="F139" t="str">
            <v>acresc %</v>
          </cell>
          <cell r="G139" t="str">
            <v>quant corrig</v>
          </cell>
          <cell r="H139" t="str">
            <v>pr final</v>
          </cell>
          <cell r="K139" t="str">
            <v>MO</v>
          </cell>
          <cell r="L139" t="str">
            <v>pr.unit</v>
          </cell>
          <cell r="M139" t="e">
            <v>#VALUE!</v>
          </cell>
        </row>
        <row r="140">
          <cell r="A140" t="str">
            <v>05937</v>
          </cell>
          <cell r="B140" t="str">
            <v>MACARANDUBA EM PECAS, DE 7,50X30,00CM (3</v>
          </cell>
          <cell r="C140" t="str">
            <v/>
          </cell>
          <cell r="D140">
            <v>50.165100000000002</v>
          </cell>
          <cell r="E140">
            <v>2.5000000000000001E-2</v>
          </cell>
          <cell r="F140">
            <v>0</v>
          </cell>
          <cell r="G140">
            <v>2.5000000000000001E-2</v>
          </cell>
          <cell r="H140">
            <v>1.2541275000000001</v>
          </cell>
          <cell r="K140" t="str">
            <v>MO</v>
          </cell>
          <cell r="L140">
            <v>60.765599999999999</v>
          </cell>
          <cell r="M140">
            <v>60.765599999999999</v>
          </cell>
        </row>
        <row r="141">
          <cell r="K141" t="str">
            <v>MO</v>
          </cell>
          <cell r="M141">
            <v>0</v>
          </cell>
        </row>
        <row r="142">
          <cell r="K142" t="str">
            <v>MO</v>
          </cell>
          <cell r="M142">
            <v>0</v>
          </cell>
        </row>
        <row r="143">
          <cell r="A143" t="str">
            <v>06.085.0058-0</v>
          </cell>
          <cell r="B143" t="str">
            <v>Barragem provisoria ou ensecadeira, para desvio de pequenos cursos d'agua,com sacos de areia empilhados,inclusive fornec imento dos materiais,ensacamento,empilhamento e retirada</v>
          </cell>
          <cell r="C143" t="str">
            <v>M3</v>
          </cell>
          <cell r="H143">
            <v>273.89924516999997</v>
          </cell>
          <cell r="K143" t="str">
            <v>MO</v>
          </cell>
          <cell r="M143">
            <v>0</v>
          </cell>
        </row>
        <row r="144">
          <cell r="A144" t="str">
            <v>codigo</v>
          </cell>
          <cell r="B144" t="str">
            <v>descrição</v>
          </cell>
          <cell r="C144" t="str">
            <v>unid</v>
          </cell>
          <cell r="D144" t="str">
            <v>pr.unit</v>
          </cell>
          <cell r="E144" t="str">
            <v>quant.</v>
          </cell>
          <cell r="F144" t="str">
            <v>acresc %</v>
          </cell>
          <cell r="G144" t="str">
            <v>quant corrig</v>
          </cell>
          <cell r="H144" t="str">
            <v>pr final</v>
          </cell>
          <cell r="K144" t="str">
            <v>MO</v>
          </cell>
          <cell r="L144" t="str">
            <v>pr.unit</v>
          </cell>
          <cell r="M144" t="e">
            <v>#VALUE!</v>
          </cell>
        </row>
        <row r="145">
          <cell r="A145" t="str">
            <v>01999</v>
          </cell>
          <cell r="B145" t="str">
            <v>MAO-DE-OBRA DE SERVENTE DA CONSTRUCAO CI</v>
          </cell>
          <cell r="C145" t="str">
            <v/>
          </cell>
          <cell r="D145">
            <v>12.9529</v>
          </cell>
          <cell r="E145">
            <v>16.91</v>
          </cell>
          <cell r="F145">
            <v>3</v>
          </cell>
          <cell r="G145">
            <v>17.417300000000001</v>
          </cell>
          <cell r="H145">
            <v>225.60454516999999</v>
          </cell>
          <cell r="K145" t="str">
            <v>MO</v>
          </cell>
          <cell r="L145">
            <v>15.69</v>
          </cell>
          <cell r="M145">
            <v>15.69</v>
          </cell>
        </row>
        <row r="146">
          <cell r="A146" t="str">
            <v>00001</v>
          </cell>
          <cell r="B146" t="str">
            <v>AREIA LAVADA, GROSSA, PARA REGIAO METROP</v>
          </cell>
          <cell r="C146" t="str">
            <v/>
          </cell>
          <cell r="D146">
            <v>48.294699999999999</v>
          </cell>
          <cell r="E146">
            <v>1</v>
          </cell>
          <cell r="F146">
            <v>0</v>
          </cell>
          <cell r="G146">
            <v>1</v>
          </cell>
          <cell r="H146">
            <v>48.294699999999999</v>
          </cell>
          <cell r="K146" t="str">
            <v>MO</v>
          </cell>
          <cell r="L146">
            <v>58.5</v>
          </cell>
          <cell r="M146">
            <v>58.5</v>
          </cell>
        </row>
        <row r="147">
          <cell r="K147" t="str">
            <v>MO</v>
          </cell>
          <cell r="M147">
            <v>0</v>
          </cell>
        </row>
        <row r="148">
          <cell r="K148" t="str">
            <v>MO</v>
          </cell>
          <cell r="M148">
            <v>0</v>
          </cell>
        </row>
        <row r="149">
          <cell r="A149" t="str">
            <v>05.001.0001-0</v>
          </cell>
          <cell r="B149" t="str">
            <v>Demolicao manual de concreto simples com empilhamento latera l dentro do canteiro de servico</v>
          </cell>
          <cell r="C149" t="str">
            <v>M3</v>
          </cell>
          <cell r="H149">
            <v>182.20938959999998</v>
          </cell>
          <cell r="K149" t="str">
            <v>MO</v>
          </cell>
          <cell r="M149">
            <v>0</v>
          </cell>
        </row>
        <row r="150">
          <cell r="A150" t="str">
            <v>codigo</v>
          </cell>
          <cell r="B150" t="str">
            <v>descrição</v>
          </cell>
          <cell r="C150" t="str">
            <v>unid</v>
          </cell>
          <cell r="D150" t="str">
            <v>pr.unit</v>
          </cell>
          <cell r="E150" t="str">
            <v>quant.</v>
          </cell>
          <cell r="F150" t="str">
            <v>acresc %</v>
          </cell>
          <cell r="G150" t="str">
            <v>quant corrig</v>
          </cell>
          <cell r="H150" t="str">
            <v>pr final</v>
          </cell>
          <cell r="K150" t="str">
            <v>MO</v>
          </cell>
          <cell r="L150" t="str">
            <v>pr.unit</v>
          </cell>
          <cell r="M150" t="e">
            <v>#VALUE!</v>
          </cell>
        </row>
        <row r="151">
          <cell r="A151" t="str">
            <v>01968</v>
          </cell>
          <cell r="B151" t="str">
            <v>MAO-DE-OBRA DE PEDREIRO, INCLUSIVE ENCAR</v>
          </cell>
          <cell r="C151" t="str">
            <v/>
          </cell>
          <cell r="D151">
            <v>17.889600000000002</v>
          </cell>
          <cell r="E151">
            <v>1.2</v>
          </cell>
          <cell r="F151">
            <v>3</v>
          </cell>
          <cell r="G151">
            <v>1.236</v>
          </cell>
          <cell r="H151">
            <v>22.111545600000003</v>
          </cell>
          <cell r="K151" t="str">
            <v>MO</v>
          </cell>
          <cell r="L151">
            <v>21.67</v>
          </cell>
          <cell r="M151">
            <v>21.67</v>
          </cell>
        </row>
        <row r="152">
          <cell r="A152" t="str">
            <v>01999</v>
          </cell>
          <cell r="B152" t="str">
            <v>MAO-DE-OBRA DE SERVENTE DA CONSTRUCAO CI</v>
          </cell>
          <cell r="C152" t="str">
            <v/>
          </cell>
          <cell r="D152">
            <v>12.9529</v>
          </cell>
          <cell r="E152">
            <v>12</v>
          </cell>
          <cell r="F152">
            <v>3</v>
          </cell>
          <cell r="G152">
            <v>12.36</v>
          </cell>
          <cell r="H152">
            <v>160.09784399999998</v>
          </cell>
          <cell r="K152" t="str">
            <v>MO</v>
          </cell>
          <cell r="L152">
            <v>15.69</v>
          </cell>
          <cell r="M152">
            <v>15.69</v>
          </cell>
        </row>
        <row r="153">
          <cell r="K153" t="str">
            <v>MO</v>
          </cell>
          <cell r="M153">
            <v>0</v>
          </cell>
        </row>
        <row r="154">
          <cell r="K154" t="str">
            <v>MO</v>
          </cell>
          <cell r="M154">
            <v>0</v>
          </cell>
        </row>
        <row r="155">
          <cell r="A155" t="str">
            <v>05.001.0170-0</v>
          </cell>
          <cell r="B155" t="str">
            <v>Transporte horizontal de material de 1ªcategoria ou entulho, em carrinhos,a 10,00m de distancia,inclusive carga a pa</v>
          </cell>
          <cell r="C155" t="str">
            <v>M3</v>
          </cell>
          <cell r="H155">
            <v>15.342710049999997</v>
          </cell>
          <cell r="K155" t="str">
            <v>MO</v>
          </cell>
          <cell r="M155">
            <v>0</v>
          </cell>
        </row>
        <row r="156">
          <cell r="A156" t="str">
            <v>codigo</v>
          </cell>
          <cell r="B156" t="str">
            <v>descrição</v>
          </cell>
          <cell r="C156" t="str">
            <v>unid</v>
          </cell>
          <cell r="D156" t="str">
            <v>pr.unit</v>
          </cell>
          <cell r="E156" t="str">
            <v>quant.</v>
          </cell>
          <cell r="F156" t="str">
            <v>acresc %</v>
          </cell>
          <cell r="G156" t="str">
            <v>quant corrig</v>
          </cell>
          <cell r="H156" t="str">
            <v>pr final</v>
          </cell>
          <cell r="K156" t="str">
            <v>MO</v>
          </cell>
          <cell r="L156" t="str">
            <v>pr.unit</v>
          </cell>
          <cell r="M156" t="e">
            <v>#VALUE!</v>
          </cell>
        </row>
        <row r="157">
          <cell r="A157" t="str">
            <v>01999</v>
          </cell>
          <cell r="B157" t="str">
            <v>MAO-DE-OBRA DE SERVENTE DA CONSTRUCAO CI</v>
          </cell>
          <cell r="C157" t="str">
            <v/>
          </cell>
          <cell r="D157">
            <v>12.9529</v>
          </cell>
          <cell r="E157">
            <v>1.1499999999999999</v>
          </cell>
          <cell r="F157">
            <v>3</v>
          </cell>
          <cell r="G157">
            <v>1.1844999999999999</v>
          </cell>
          <cell r="H157">
            <v>15.342710049999997</v>
          </cell>
          <cell r="K157" t="str">
            <v>MO</v>
          </cell>
          <cell r="L157">
            <v>15.69</v>
          </cell>
          <cell r="M157">
            <v>15.69</v>
          </cell>
        </row>
        <row r="158">
          <cell r="K158" t="str">
            <v>MO</v>
          </cell>
          <cell r="M158">
            <v>0</v>
          </cell>
        </row>
        <row r="159">
          <cell r="K159" t="str">
            <v>MO</v>
          </cell>
          <cell r="M159">
            <v>0</v>
          </cell>
        </row>
        <row r="160">
          <cell r="A160" t="str">
            <v>04.014.0095-0</v>
          </cell>
          <cell r="B160" t="str">
            <v>Retirada de entulho de obra com cacamba de aco tipo containe r com 5m3 de capacidade,inclusive carregamento,transporte e descarregamento.custo por unidade de cacamba e inclui a tax a para descarga em locais autorizados</v>
          </cell>
          <cell r="C160" t="str">
            <v>UN</v>
          </cell>
          <cell r="H160">
            <v>197.8816922</v>
          </cell>
          <cell r="K160" t="str">
            <v>MO</v>
          </cell>
          <cell r="M160">
            <v>0</v>
          </cell>
        </row>
        <row r="161">
          <cell r="A161" t="str">
            <v>codigo</v>
          </cell>
          <cell r="B161" t="str">
            <v>descrição</v>
          </cell>
          <cell r="C161" t="str">
            <v>unid</v>
          </cell>
          <cell r="D161" t="str">
            <v>pr.unit</v>
          </cell>
          <cell r="E161" t="str">
            <v>quant.</v>
          </cell>
          <cell r="F161" t="str">
            <v>acresc %</v>
          </cell>
          <cell r="G161" t="str">
            <v>quant corrig</v>
          </cell>
          <cell r="H161" t="str">
            <v>pr final</v>
          </cell>
          <cell r="K161" t="str">
            <v>MO</v>
          </cell>
          <cell r="L161" t="str">
            <v>pr.unit</v>
          </cell>
          <cell r="M161" t="e">
            <v>#VALUE!</v>
          </cell>
        </row>
        <row r="162">
          <cell r="A162" t="str">
            <v>01999</v>
          </cell>
          <cell r="B162" t="str">
            <v>MAO-DE-OBRA DE SERVENTE DA CONSTRUCAO CI</v>
          </cell>
          <cell r="C162" t="str">
            <v/>
          </cell>
          <cell r="D162">
            <v>12.9529</v>
          </cell>
          <cell r="E162">
            <v>0.6</v>
          </cell>
          <cell r="F162">
            <v>3</v>
          </cell>
          <cell r="G162">
            <v>0.61799999999999999</v>
          </cell>
          <cell r="H162">
            <v>8.0048922000000005</v>
          </cell>
          <cell r="K162" t="str">
            <v>MO</v>
          </cell>
          <cell r="L162">
            <v>15.69</v>
          </cell>
          <cell r="M162">
            <v>15.69</v>
          </cell>
        </row>
        <row r="163">
          <cell r="A163" t="str">
            <v>10962</v>
          </cell>
          <cell r="B163" t="str">
            <v>ALUGUEL CACAMBA DE ACO TIPO CONTAINER C/</v>
          </cell>
          <cell r="C163" t="str">
            <v/>
          </cell>
          <cell r="D163">
            <v>189.8768</v>
          </cell>
          <cell r="E163">
            <v>1</v>
          </cell>
          <cell r="F163">
            <v>0</v>
          </cell>
          <cell r="G163">
            <v>1</v>
          </cell>
          <cell r="H163">
            <v>189.8768</v>
          </cell>
          <cell r="K163" t="str">
            <v>MO</v>
          </cell>
          <cell r="L163">
            <v>230</v>
          </cell>
          <cell r="M163">
            <v>230</v>
          </cell>
        </row>
        <row r="164">
          <cell r="K164" t="str">
            <v>MO</v>
          </cell>
          <cell r="M164">
            <v>0</v>
          </cell>
        </row>
        <row r="165">
          <cell r="K165" t="str">
            <v>MO</v>
          </cell>
          <cell r="M165">
            <v>0</v>
          </cell>
        </row>
        <row r="166">
          <cell r="A166" t="str">
            <v>19.011.0016-2</v>
          </cell>
          <cell r="B166" t="str">
            <v>Talha guincho manual com capacidade de icamento de 1.500kg e de tracao de 1.800kg,peso da talha de 10kg,composta de cabo de aco com curso ilimitado,alavanca,gancho e carretel,exclu sive operador</v>
          </cell>
          <cell r="C166" t="str">
            <v>H</v>
          </cell>
          <cell r="H166">
            <v>0.21191325751000004</v>
          </cell>
          <cell r="K166" t="str">
            <v>MO</v>
          </cell>
          <cell r="M166">
            <v>0</v>
          </cell>
        </row>
        <row r="167">
          <cell r="A167" t="str">
            <v>codigo</v>
          </cell>
          <cell r="B167" t="str">
            <v>descrição</v>
          </cell>
          <cell r="C167" t="str">
            <v>unid</v>
          </cell>
          <cell r="D167" t="str">
            <v>pr.unit</v>
          </cell>
          <cell r="E167" t="str">
            <v>quant.</v>
          </cell>
          <cell r="F167" t="str">
            <v>acresc %</v>
          </cell>
          <cell r="G167" t="str">
            <v>quant corrig</v>
          </cell>
          <cell r="H167" t="str">
            <v>pr final</v>
          </cell>
          <cell r="K167" t="str">
            <v>MO</v>
          </cell>
          <cell r="L167" t="str">
            <v>pr.unit</v>
          </cell>
          <cell r="M167" t="e">
            <v>#VALUE!</v>
          </cell>
        </row>
        <row r="168">
          <cell r="A168" t="str">
            <v>01386</v>
          </cell>
          <cell r="B168" t="str">
            <v>TALHA-GUINCHO MANUAL, C/CABO, ALAVANCA,C</v>
          </cell>
          <cell r="C168" t="str">
            <v/>
          </cell>
          <cell r="D168">
            <v>1271.2253000000001</v>
          </cell>
          <cell r="E168">
            <v>1.6670000000000001E-4</v>
          </cell>
          <cell r="F168">
            <v>0</v>
          </cell>
          <cell r="G168">
            <v>1.6670000000000001E-4</v>
          </cell>
          <cell r="H168">
            <v>0.21191325751000004</v>
          </cell>
          <cell r="K168" t="str">
            <v>MO</v>
          </cell>
          <cell r="L168">
            <v>1539.85</v>
          </cell>
          <cell r="M168">
            <v>1539.85</v>
          </cell>
        </row>
        <row r="169">
          <cell r="K169" t="str">
            <v>MO</v>
          </cell>
          <cell r="M169">
            <v>0</v>
          </cell>
        </row>
        <row r="170">
          <cell r="K170" t="str">
            <v>MO</v>
          </cell>
          <cell r="M170">
            <v>0</v>
          </cell>
        </row>
        <row r="171">
          <cell r="A171" t="str">
            <v>05.105.0021-0</v>
          </cell>
          <cell r="B171" t="str">
            <v>Mao-de-obra de operador de maquinas,inclusive encargos socia is</v>
          </cell>
          <cell r="C171" t="str">
            <v>H</v>
          </cell>
          <cell r="H171">
            <v>0.416827</v>
          </cell>
          <cell r="K171" t="str">
            <v>MO</v>
          </cell>
          <cell r="M171">
            <v>0</v>
          </cell>
        </row>
        <row r="172">
          <cell r="A172" t="str">
            <v>codigo</v>
          </cell>
          <cell r="B172" t="str">
            <v>descrição</v>
          </cell>
          <cell r="C172" t="str">
            <v>unid</v>
          </cell>
          <cell r="D172" t="str">
            <v>pr.unit</v>
          </cell>
          <cell r="E172" t="str">
            <v>quant.</v>
          </cell>
          <cell r="F172" t="str">
            <v>acresc %</v>
          </cell>
          <cell r="G172" t="str">
            <v>quant corrig</v>
          </cell>
          <cell r="H172" t="str">
            <v>pr final</v>
          </cell>
          <cell r="K172" t="str">
            <v>MO</v>
          </cell>
          <cell r="L172" t="str">
            <v>pr.unit</v>
          </cell>
          <cell r="M172" t="e">
            <v>#VALUE!</v>
          </cell>
        </row>
        <row r="173">
          <cell r="D173">
            <v>0.41270000000000001</v>
          </cell>
          <cell r="E173">
            <v>1</v>
          </cell>
          <cell r="F173">
            <v>1</v>
          </cell>
          <cell r="G173">
            <v>1.01</v>
          </cell>
          <cell r="H173">
            <v>0.416827</v>
          </cell>
          <cell r="K173" t="str">
            <v>MO</v>
          </cell>
          <cell r="L173">
            <v>0.5</v>
          </cell>
          <cell r="M173">
            <v>0.5</v>
          </cell>
        </row>
        <row r="174">
          <cell r="K174" t="str">
            <v>MO</v>
          </cell>
          <cell r="M174">
            <v>0</v>
          </cell>
        </row>
        <row r="175">
          <cell r="A175" t="str">
            <v>11.092.0001-0</v>
          </cell>
          <cell r="B175" t="str">
            <v>Verificacao de carga residual em ancoragens de ate 60t de ca rga maxima de ensaio,inclusive fornecimento de equipamentos hidraulicos(macaco e bomba),recuperacao com pintura anticorr osiva das ancoragens e reprotensao,limpeza com escova de aco ,exclus</v>
          </cell>
          <cell r="C175" t="str">
            <v>UN</v>
          </cell>
          <cell r="H175">
            <v>433.329881</v>
          </cell>
          <cell r="K175" t="str">
            <v>MO</v>
          </cell>
          <cell r="M175">
            <v>0</v>
          </cell>
        </row>
        <row r="176">
          <cell r="A176" t="str">
            <v>codigo</v>
          </cell>
          <cell r="B176" t="str">
            <v>descrição</v>
          </cell>
          <cell r="C176" t="str">
            <v>unid</v>
          </cell>
          <cell r="D176" t="str">
            <v>pr.unit</v>
          </cell>
          <cell r="E176" t="str">
            <v>quant.</v>
          </cell>
          <cell r="F176" t="str">
            <v>acresc %</v>
          </cell>
          <cell r="G176" t="str">
            <v>quant corrig</v>
          </cell>
          <cell r="H176" t="str">
            <v>pr final</v>
          </cell>
          <cell r="K176" t="str">
            <v>MO</v>
          </cell>
          <cell r="L176" t="str">
            <v>pr.unit</v>
          </cell>
          <cell r="M176" t="e">
            <v>#VALUE!</v>
          </cell>
        </row>
        <row r="177">
          <cell r="A177" t="str">
            <v>00113</v>
          </cell>
          <cell r="B177" t="str">
            <v>BOMBA MANUAL, PARA CONCRETO PROTENDIDO (</v>
          </cell>
          <cell r="C177" t="str">
            <v/>
          </cell>
          <cell r="D177">
            <v>49.533000000000001</v>
          </cell>
          <cell r="E177">
            <v>2</v>
          </cell>
          <cell r="F177">
            <v>0</v>
          </cell>
          <cell r="G177">
            <v>2</v>
          </cell>
          <cell r="H177">
            <v>99.066000000000003</v>
          </cell>
          <cell r="K177" t="str">
            <v>MO</v>
          </cell>
          <cell r="L177">
            <v>60</v>
          </cell>
          <cell r="M177">
            <v>60</v>
          </cell>
        </row>
        <row r="178">
          <cell r="A178" t="str">
            <v>01935</v>
          </cell>
          <cell r="B178" t="str">
            <v>MAO-DE-OBRA DE SOLDADOR INDUSTRIAL, INCL</v>
          </cell>
          <cell r="C178" t="str">
            <v/>
          </cell>
          <cell r="D178">
            <v>19.251799999999999</v>
          </cell>
          <cell r="E178">
            <v>2</v>
          </cell>
          <cell r="F178">
            <v>3</v>
          </cell>
          <cell r="G178">
            <v>2.06</v>
          </cell>
          <cell r="H178">
            <v>39.658707999999997</v>
          </cell>
          <cell r="K178" t="str">
            <v>MO</v>
          </cell>
          <cell r="L178">
            <v>23.32</v>
          </cell>
          <cell r="M178">
            <v>23.32</v>
          </cell>
        </row>
        <row r="179">
          <cell r="A179" t="str">
            <v>01959</v>
          </cell>
          <cell r="B179" t="str">
            <v>MAO-DE-OBRA DE TECNICO DE SONDAGEM, INCL</v>
          </cell>
          <cell r="C179" t="str">
            <v/>
          </cell>
          <cell r="D179">
            <v>29.7776</v>
          </cell>
          <cell r="E179">
            <v>2</v>
          </cell>
          <cell r="F179">
            <v>3</v>
          </cell>
          <cell r="G179">
            <v>2.06</v>
          </cell>
          <cell r="H179">
            <v>61.341856</v>
          </cell>
          <cell r="K179" t="str">
            <v>MO</v>
          </cell>
          <cell r="L179">
            <v>36.07</v>
          </cell>
          <cell r="M179">
            <v>36.07</v>
          </cell>
        </row>
        <row r="180">
          <cell r="A180" t="str">
            <v>01999</v>
          </cell>
          <cell r="B180" t="str">
            <v>MAO-DE-OBRA DE SERVENTE DA CONSTRUCAO CI</v>
          </cell>
          <cell r="C180" t="str">
            <v/>
          </cell>
          <cell r="D180">
            <v>12.9529</v>
          </cell>
          <cell r="E180">
            <v>4</v>
          </cell>
          <cell r="F180">
            <v>3</v>
          </cell>
          <cell r="G180">
            <v>4.12</v>
          </cell>
          <cell r="H180">
            <v>53.365948000000003</v>
          </cell>
          <cell r="K180" t="str">
            <v>MO</v>
          </cell>
          <cell r="L180">
            <v>15.69</v>
          </cell>
          <cell r="M180">
            <v>15.69</v>
          </cell>
        </row>
        <row r="181">
          <cell r="A181" t="str">
            <v>04879</v>
          </cell>
          <cell r="B181" t="str">
            <v>MACACO DE PROTENSAO (ALUGUEL), PARA 07 C</v>
          </cell>
          <cell r="C181" t="str">
            <v/>
          </cell>
          <cell r="D181">
            <v>89.159499999999994</v>
          </cell>
          <cell r="E181">
            <v>2</v>
          </cell>
          <cell r="F181">
            <v>0</v>
          </cell>
          <cell r="G181">
            <v>2</v>
          </cell>
          <cell r="H181">
            <v>178.31899999999999</v>
          </cell>
          <cell r="K181" t="str">
            <v>MO</v>
          </cell>
          <cell r="L181">
            <v>108</v>
          </cell>
          <cell r="M181">
            <v>108</v>
          </cell>
        </row>
        <row r="182">
          <cell r="A182" t="str">
            <v>06021</v>
          </cell>
          <cell r="B182" t="str">
            <v>FUNDO ANTICORROSIVO DE SECAGEM RAPIDA LA</v>
          </cell>
          <cell r="C182" t="str">
            <v/>
          </cell>
          <cell r="D182">
            <v>52.612299999999998</v>
          </cell>
          <cell r="E182">
            <v>0.03</v>
          </cell>
          <cell r="F182">
            <v>0</v>
          </cell>
          <cell r="G182">
            <v>0.03</v>
          </cell>
          <cell r="H182">
            <v>1.5783689999999999</v>
          </cell>
          <cell r="K182" t="str">
            <v>MO</v>
          </cell>
          <cell r="L182">
            <v>63.73</v>
          </cell>
          <cell r="M182">
            <v>63.73</v>
          </cell>
        </row>
        <row r="183">
          <cell r="K183" t="str">
            <v>MO</v>
          </cell>
          <cell r="M183">
            <v>0</v>
          </cell>
        </row>
        <row r="184">
          <cell r="K184" t="str">
            <v>MO</v>
          </cell>
          <cell r="M184">
            <v>0</v>
          </cell>
        </row>
        <row r="185">
          <cell r="A185" t="str">
            <v>07.002.0025-1</v>
          </cell>
          <cell r="B185" t="str">
            <v>Argamassa de cimento e areia,no traco 1:3,preparo mecanico</v>
          </cell>
          <cell r="C185" t="str">
            <v>M3</v>
          </cell>
          <cell r="H185">
            <v>229.44655359999999</v>
          </cell>
          <cell r="K185" t="str">
            <v>MO</v>
          </cell>
          <cell r="M185">
            <v>0</v>
          </cell>
        </row>
        <row r="186">
          <cell r="A186" t="str">
            <v>codigo</v>
          </cell>
          <cell r="B186" t="str">
            <v>descrição</v>
          </cell>
          <cell r="C186" t="str">
            <v>unid</v>
          </cell>
          <cell r="D186" t="str">
            <v>pr.unit</v>
          </cell>
          <cell r="E186" t="str">
            <v>quant.</v>
          </cell>
          <cell r="F186" t="str">
            <v>acresc %</v>
          </cell>
          <cell r="G186" t="str">
            <v>quant corrig</v>
          </cell>
          <cell r="H186" t="str">
            <v>pr final</v>
          </cell>
          <cell r="K186" t="str">
            <v>MO</v>
          </cell>
          <cell r="L186" t="str">
            <v>pr.unit</v>
          </cell>
          <cell r="M186" t="e">
            <v>#VALUE!</v>
          </cell>
        </row>
        <row r="187">
          <cell r="A187" t="str">
            <v>01969</v>
          </cell>
          <cell r="B187" t="str">
            <v>MAO-DE-OBRA DE OPERADOR DE MAQUINAS AUX.</v>
          </cell>
          <cell r="C187" t="str">
            <v/>
          </cell>
          <cell r="D187">
            <v>17.889600000000002</v>
          </cell>
          <cell r="E187">
            <v>0.65</v>
          </cell>
          <cell r="F187">
            <v>3</v>
          </cell>
          <cell r="G187">
            <v>0.6695000000000001</v>
          </cell>
          <cell r="H187">
            <v>11.977087200000003</v>
          </cell>
          <cell r="K187" t="str">
            <v>MO</v>
          </cell>
          <cell r="L187">
            <v>21.67</v>
          </cell>
          <cell r="M187">
            <v>21.67</v>
          </cell>
        </row>
        <row r="188">
          <cell r="A188" t="str">
            <v>01999</v>
          </cell>
          <cell r="B188" t="str">
            <v>MAO-DE-OBRA DE SERVENTE DA CONSTRUCAO CI</v>
          </cell>
          <cell r="C188" t="str">
            <v/>
          </cell>
          <cell r="D188">
            <v>12.9529</v>
          </cell>
          <cell r="E188">
            <v>2.2000000000000002</v>
          </cell>
          <cell r="F188">
            <v>3</v>
          </cell>
          <cell r="G188">
            <v>2.2660000000000005</v>
          </cell>
          <cell r="H188">
            <v>29.351271400000005</v>
          </cell>
          <cell r="K188" t="str">
            <v>MO</v>
          </cell>
          <cell r="L188">
            <v>15.69</v>
          </cell>
          <cell r="M188">
            <v>15.69</v>
          </cell>
        </row>
        <row r="189">
          <cell r="A189" t="str">
            <v>00001</v>
          </cell>
          <cell r="B189" t="str">
            <v>AREIA LAVADA, GROSSA, PARA REGIAO METROP</v>
          </cell>
          <cell r="C189" t="str">
            <v/>
          </cell>
          <cell r="D189">
            <v>48.294699999999999</v>
          </cell>
          <cell r="E189">
            <v>1.1499999999999999</v>
          </cell>
          <cell r="F189">
            <v>0</v>
          </cell>
          <cell r="G189">
            <v>1.1499999999999999</v>
          </cell>
          <cell r="H189">
            <v>55.538904999999993</v>
          </cell>
          <cell r="K189" t="str">
            <v>MO</v>
          </cell>
          <cell r="L189">
            <v>58.5</v>
          </cell>
          <cell r="M189">
            <v>58.5</v>
          </cell>
        </row>
        <row r="190">
          <cell r="A190" t="str">
            <v>00149</v>
          </cell>
          <cell r="B190" t="str">
            <v>CIMENTO PORTLAND CP II 32, EM SACO DE 50</v>
          </cell>
          <cell r="C190" t="str">
            <v/>
          </cell>
          <cell r="D190">
            <v>0.28060000000000002</v>
          </cell>
          <cell r="E190">
            <v>456</v>
          </cell>
          <cell r="F190">
            <v>0</v>
          </cell>
          <cell r="G190">
            <v>456</v>
          </cell>
          <cell r="H190">
            <v>127.95360000000001</v>
          </cell>
          <cell r="K190" t="str">
            <v>MO</v>
          </cell>
          <cell r="L190">
            <v>0.34</v>
          </cell>
          <cell r="M190">
            <v>0.34</v>
          </cell>
        </row>
        <row r="191">
          <cell r="A191" t="str">
            <v>01086</v>
          </cell>
          <cell r="B191" t="str">
            <v>BETONEIRA GASOLINA 320L,MISTURA SECA(CP)</v>
          </cell>
          <cell r="C191" t="str">
            <v/>
          </cell>
          <cell r="D191">
            <v>6.8794000000000004</v>
          </cell>
          <cell r="E191">
            <v>0.65</v>
          </cell>
          <cell r="F191">
            <v>0</v>
          </cell>
          <cell r="G191">
            <v>0.65</v>
          </cell>
          <cell r="H191">
            <v>4.4716100000000001</v>
          </cell>
          <cell r="K191" t="str">
            <v>MO</v>
          </cell>
          <cell r="L191">
            <v>8.3331</v>
          </cell>
          <cell r="M191">
            <v>8.3331</v>
          </cell>
        </row>
        <row r="192">
          <cell r="A192" t="str">
            <v>01087</v>
          </cell>
          <cell r="B192" t="str">
            <v>BETONEIRA GASOLINA 320L,MISTURA SECA(CI)</v>
          </cell>
          <cell r="C192" t="str">
            <v/>
          </cell>
          <cell r="D192">
            <v>0.77039999999999997</v>
          </cell>
          <cell r="E192">
            <v>0.2</v>
          </cell>
          <cell r="F192">
            <v>0</v>
          </cell>
          <cell r="G192">
            <v>0.2</v>
          </cell>
          <cell r="H192">
            <v>0.15407999999999999</v>
          </cell>
          <cell r="K192" t="str">
            <v>MO</v>
          </cell>
          <cell r="L192">
            <v>0.93330000000000002</v>
          </cell>
          <cell r="M192">
            <v>0.93330000000000002</v>
          </cell>
        </row>
        <row r="193">
          <cell r="K193" t="str">
            <v>MO</v>
          </cell>
          <cell r="M193">
            <v>0</v>
          </cell>
        </row>
        <row r="194">
          <cell r="K194" t="str">
            <v>MO</v>
          </cell>
          <cell r="M194">
            <v>0</v>
          </cell>
        </row>
        <row r="195">
          <cell r="A195" t="str">
            <v>11.004.0021-1</v>
          </cell>
          <cell r="B195" t="str">
            <v>Formas de madeira de 3ª para moldagem de pecas de concreto a rmado com paramentos planos,em lajes,vigas,paredes,etc,servi ndo a madeira 2 vezes,inclusive desmoldagem,exclusive escora mento</v>
          </cell>
          <cell r="C195" t="str">
            <v>M2</v>
          </cell>
          <cell r="H195">
            <v>48.998008750000011</v>
          </cell>
          <cell r="K195" t="str">
            <v>MO</v>
          </cell>
          <cell r="M195">
            <v>0</v>
          </cell>
        </row>
        <row r="196">
          <cell r="A196" t="str">
            <v>codigo</v>
          </cell>
          <cell r="B196" t="str">
            <v>descrição</v>
          </cell>
          <cell r="C196" t="str">
            <v>unid</v>
          </cell>
          <cell r="D196" t="str">
            <v>pr.unit</v>
          </cell>
          <cell r="E196" t="str">
            <v>quant.</v>
          </cell>
          <cell r="F196" t="str">
            <v>acresc %</v>
          </cell>
          <cell r="G196" t="str">
            <v>quant corrig</v>
          </cell>
          <cell r="H196" t="str">
            <v>pr final</v>
          </cell>
          <cell r="K196" t="str">
            <v>MO</v>
          </cell>
          <cell r="L196" t="str">
            <v>pr.unit</v>
          </cell>
          <cell r="M196" t="e">
            <v>#VALUE!</v>
          </cell>
        </row>
        <row r="197">
          <cell r="A197" t="str">
            <v>01990</v>
          </cell>
          <cell r="B197" t="str">
            <v>MAO-DE-OBRA DE CARPINTEIRO DE FORMA DE C</v>
          </cell>
          <cell r="C197" t="str">
            <v/>
          </cell>
          <cell r="D197">
            <v>17.889600000000002</v>
          </cell>
          <cell r="E197">
            <v>1.05</v>
          </cell>
          <cell r="F197">
            <v>3</v>
          </cell>
          <cell r="G197">
            <v>1.0815000000000001</v>
          </cell>
          <cell r="H197">
            <v>19.347602400000003</v>
          </cell>
          <cell r="K197" t="str">
            <v>MO</v>
          </cell>
          <cell r="L197">
            <v>21.67</v>
          </cell>
          <cell r="M197">
            <v>21.67</v>
          </cell>
        </row>
        <row r="198">
          <cell r="A198" t="str">
            <v>01999</v>
          </cell>
          <cell r="B198" t="str">
            <v>MAO-DE-OBRA DE SERVENTE DA CONSTRUCAO CI</v>
          </cell>
          <cell r="C198" t="str">
            <v/>
          </cell>
          <cell r="D198">
            <v>12.9529</v>
          </cell>
          <cell r="E198">
            <v>1.05</v>
          </cell>
          <cell r="F198">
            <v>3</v>
          </cell>
          <cell r="G198">
            <v>1.0815000000000001</v>
          </cell>
          <cell r="H198">
            <v>14.008561350000001</v>
          </cell>
          <cell r="K198" t="str">
            <v>MO</v>
          </cell>
          <cell r="L198">
            <v>15.69</v>
          </cell>
          <cell r="M198">
            <v>15.69</v>
          </cell>
        </row>
        <row r="199">
          <cell r="A199" t="str">
            <v>00349</v>
          </cell>
          <cell r="B199" t="str">
            <v>PINUS, EM PECAS DE 2,50X30,00CM (1"X12")</v>
          </cell>
          <cell r="C199" t="str">
            <v/>
          </cell>
          <cell r="D199">
            <v>5.4073000000000002</v>
          </cell>
          <cell r="E199">
            <v>1.05</v>
          </cell>
          <cell r="F199">
            <v>0</v>
          </cell>
          <cell r="G199">
            <v>1.05</v>
          </cell>
          <cell r="H199">
            <v>5.6776650000000002</v>
          </cell>
          <cell r="K199" t="str">
            <v>MO</v>
          </cell>
          <cell r="L199">
            <v>6.55</v>
          </cell>
          <cell r="M199">
            <v>6.55</v>
          </cell>
        </row>
        <row r="200">
          <cell r="A200" t="str">
            <v>00368</v>
          </cell>
          <cell r="B200" t="str">
            <v>PINUS, EM PECAS DE 7,50X7,50CM (3"X3")</v>
          </cell>
          <cell r="C200" t="str">
            <v/>
          </cell>
          <cell r="D200">
            <v>2.669</v>
          </cell>
          <cell r="E200">
            <v>0.55000000000000004</v>
          </cell>
          <cell r="F200">
            <v>0</v>
          </cell>
          <cell r="G200">
            <v>0.55000000000000004</v>
          </cell>
          <cell r="H200">
            <v>1.4679500000000001</v>
          </cell>
          <cell r="K200" t="str">
            <v>MO</v>
          </cell>
          <cell r="L200">
            <v>3.2330000000000001</v>
          </cell>
          <cell r="M200">
            <v>3.2330000000000001</v>
          </cell>
        </row>
        <row r="201">
          <cell r="A201" t="str">
            <v>00453</v>
          </cell>
          <cell r="B201" t="str">
            <v>PREGO COM OU SEM CABECA, EM CAIXAS DE 50</v>
          </cell>
          <cell r="C201" t="str">
            <v/>
          </cell>
          <cell r="D201">
            <v>8.5030999999999999</v>
          </cell>
          <cell r="E201">
            <v>0.1</v>
          </cell>
          <cell r="F201">
            <v>0</v>
          </cell>
          <cell r="G201">
            <v>0.1</v>
          </cell>
          <cell r="H201">
            <v>0.85031000000000001</v>
          </cell>
          <cell r="K201" t="str">
            <v>MO</v>
          </cell>
          <cell r="L201">
            <v>10.3</v>
          </cell>
          <cell r="M201">
            <v>10.3</v>
          </cell>
        </row>
        <row r="202">
          <cell r="A202" t="str">
            <v>00350</v>
          </cell>
          <cell r="B202" t="str">
            <v>PINUS EM PECAS DE 2,50X22,50CM, (1"X9")</v>
          </cell>
          <cell r="C202" t="str">
            <v/>
          </cell>
          <cell r="D202">
            <v>3.6753</v>
          </cell>
          <cell r="E202">
            <v>1.4</v>
          </cell>
          <cell r="F202">
            <v>0</v>
          </cell>
          <cell r="G202">
            <v>1.4</v>
          </cell>
          <cell r="H202">
            <v>5.1454199999999997</v>
          </cell>
          <cell r="K202" t="str">
            <v>MO</v>
          </cell>
          <cell r="L202">
            <v>4.452</v>
          </cell>
          <cell r="M202">
            <v>4.452</v>
          </cell>
        </row>
        <row r="203">
          <cell r="A203" t="str">
            <v>01787</v>
          </cell>
          <cell r="B203" t="str">
            <v>PINTURA C/EMULSAO OLEOSA</v>
          </cell>
          <cell r="C203" t="str">
            <v/>
          </cell>
          <cell r="D203">
            <v>2.5005000000000002</v>
          </cell>
          <cell r="E203">
            <v>1</v>
          </cell>
          <cell r="F203">
            <v>0</v>
          </cell>
          <cell r="G203">
            <v>1</v>
          </cell>
          <cell r="H203">
            <v>2.5005000000000002</v>
          </cell>
          <cell r="K203" t="str">
            <v>MO</v>
          </cell>
          <cell r="L203">
            <v>3.0289000000000001</v>
          </cell>
          <cell r="M203">
            <v>3.0289000000000001</v>
          </cell>
        </row>
        <row r="204">
          <cell r="K204" t="str">
            <v>MO</v>
          </cell>
          <cell r="M204">
            <v>0</v>
          </cell>
        </row>
        <row r="205">
          <cell r="K205" t="str">
            <v>MO</v>
          </cell>
          <cell r="M205">
            <v>0</v>
          </cell>
        </row>
        <row r="206">
          <cell r="A206" t="str">
            <v>05.010.0005-0</v>
          </cell>
          <cell r="B206" t="str">
            <v>Esgotamento de vala medido pela potencia instalada e pelo te mpo de funcionamento</v>
          </cell>
          <cell r="C206" t="str">
            <v>CVxH</v>
          </cell>
          <cell r="H206">
            <v>4.3904880000000004</v>
          </cell>
          <cell r="K206" t="str">
            <v>MO</v>
          </cell>
          <cell r="M206">
            <v>0</v>
          </cell>
        </row>
        <row r="207">
          <cell r="A207" t="str">
            <v>codigo</v>
          </cell>
          <cell r="B207" t="str">
            <v>descrição</v>
          </cell>
          <cell r="C207" t="str">
            <v>unid</v>
          </cell>
          <cell r="D207" t="str">
            <v>pr.unit</v>
          </cell>
          <cell r="E207" t="str">
            <v>quant.</v>
          </cell>
          <cell r="F207" t="str">
            <v>acresc %</v>
          </cell>
          <cell r="G207" t="str">
            <v>quant corrig</v>
          </cell>
          <cell r="H207" t="str">
            <v>pr final</v>
          </cell>
          <cell r="K207" t="str">
            <v>MO</v>
          </cell>
          <cell r="L207" t="str">
            <v>pr.unit</v>
          </cell>
          <cell r="M207" t="e">
            <v>#VALUE!</v>
          </cell>
        </row>
        <row r="208">
          <cell r="A208" t="str">
            <v>01969</v>
          </cell>
          <cell r="B208" t="str">
            <v>MAO-DE-OBRA DE OPERADOR DE MAQUINAS AUX.</v>
          </cell>
          <cell r="C208" t="str">
            <v/>
          </cell>
          <cell r="D208">
            <v>17.889600000000002</v>
          </cell>
          <cell r="E208">
            <v>0.17</v>
          </cell>
          <cell r="F208">
            <v>0</v>
          </cell>
          <cell r="G208">
            <v>0.17</v>
          </cell>
          <cell r="H208">
            <v>3.0412320000000004</v>
          </cell>
          <cell r="K208" t="str">
            <v>MO</v>
          </cell>
          <cell r="L208">
            <v>21.67</v>
          </cell>
          <cell r="M208">
            <v>21.67</v>
          </cell>
        </row>
        <row r="209">
          <cell r="A209" t="str">
            <v>01034</v>
          </cell>
          <cell r="B209" t="str">
            <v>BOMBA CENTRIFUGA AUTOESCORVANTE,MOTOR AG</v>
          </cell>
          <cell r="C209" t="str">
            <v/>
          </cell>
          <cell r="D209">
            <v>7.9367999999999999</v>
          </cell>
          <cell r="E209">
            <v>0.17</v>
          </cell>
          <cell r="F209">
            <v>0</v>
          </cell>
          <cell r="G209">
            <v>0.17</v>
          </cell>
          <cell r="H209">
            <v>1.349256</v>
          </cell>
          <cell r="K209" t="str">
            <v>MO</v>
          </cell>
          <cell r="L209">
            <v>9.6140000000000008</v>
          </cell>
          <cell r="M209">
            <v>9.6140000000000008</v>
          </cell>
        </row>
        <row r="210">
          <cell r="K210" t="str">
            <v>MO</v>
          </cell>
          <cell r="M210">
            <v>0</v>
          </cell>
        </row>
        <row r="211">
          <cell r="K211" t="str">
            <v>MO</v>
          </cell>
          <cell r="M211">
            <v>0</v>
          </cell>
        </row>
        <row r="212">
          <cell r="A212" t="str">
            <v>20.004.0125-0</v>
          </cell>
          <cell r="B212" t="str">
            <v>Rocada mecanica,com utilizacao de rocadeira mecanica,exclusi ve limpeza</v>
          </cell>
          <cell r="C212" t="str">
            <v>M2</v>
          </cell>
          <cell r="H212">
            <v>0.19379981145</v>
          </cell>
          <cell r="K212" t="str">
            <v>MO</v>
          </cell>
          <cell r="M212">
            <v>0</v>
          </cell>
        </row>
        <row r="213">
          <cell r="A213" t="str">
            <v>codigo</v>
          </cell>
          <cell r="B213" t="str">
            <v>descrição</v>
          </cell>
          <cell r="C213" t="str">
            <v>unid</v>
          </cell>
          <cell r="D213" t="str">
            <v>pr.unit</v>
          </cell>
          <cell r="E213" t="str">
            <v>quant.</v>
          </cell>
          <cell r="F213" t="str">
            <v>acresc %</v>
          </cell>
          <cell r="G213" t="str">
            <v>quant corrig</v>
          </cell>
          <cell r="H213" t="str">
            <v>pr final</v>
          </cell>
          <cell r="K213" t="str">
            <v>MO</v>
          </cell>
          <cell r="L213" t="str">
            <v>pr.unit</v>
          </cell>
          <cell r="M213" t="e">
            <v>#VALUE!</v>
          </cell>
        </row>
        <row r="214">
          <cell r="A214" t="str">
            <v>01969</v>
          </cell>
          <cell r="B214" t="str">
            <v>MAO-DE-OBRA DE OPERADOR DE MAQUINAS AUX.</v>
          </cell>
          <cell r="C214" t="str">
            <v/>
          </cell>
          <cell r="D214">
            <v>17.889600000000002</v>
          </cell>
          <cell r="E214">
            <v>3.0000000000000001E-3</v>
          </cell>
          <cell r="F214">
            <v>3</v>
          </cell>
          <cell r="G214">
            <v>3.0900000000000003E-3</v>
          </cell>
          <cell r="H214">
            <v>5.5278864000000011E-2</v>
          </cell>
          <cell r="K214" t="str">
            <v>MO</v>
          </cell>
          <cell r="L214">
            <v>21.67</v>
          </cell>
          <cell r="M214">
            <v>21.67</v>
          </cell>
        </row>
        <row r="215">
          <cell r="A215" t="str">
            <v>01999</v>
          </cell>
          <cell r="B215" t="str">
            <v>MAO-DE-OBRA DE SERVENTE DA CONSTRUCAO CI</v>
          </cell>
          <cell r="C215" t="str">
            <v/>
          </cell>
          <cell r="D215">
            <v>12.9529</v>
          </cell>
          <cell r="E215">
            <v>8.9999999999999993E-3</v>
          </cell>
          <cell r="F215">
            <v>3</v>
          </cell>
          <cell r="G215">
            <v>9.2699999999999987E-3</v>
          </cell>
          <cell r="H215">
            <v>0.12007338299999998</v>
          </cell>
          <cell r="K215" t="str">
            <v>MO</v>
          </cell>
          <cell r="L215">
            <v>15.69</v>
          </cell>
          <cell r="M215">
            <v>15.69</v>
          </cell>
        </row>
        <row r="216">
          <cell r="A216" t="str">
            <v>00218</v>
          </cell>
          <cell r="B216" t="str">
            <v>OLEO DIESEL COMBUSTIVEL COMUM, NA BOMBA</v>
          </cell>
          <cell r="C216" t="str">
            <v/>
          </cell>
          <cell r="D216">
            <v>2.6657000000000002</v>
          </cell>
          <cell r="E216">
            <v>3.8999999999999998E-3</v>
          </cell>
          <cell r="F216">
            <v>0</v>
          </cell>
          <cell r="G216">
            <v>3.8999999999999998E-3</v>
          </cell>
          <cell r="H216">
            <v>1.0396229999999999E-2</v>
          </cell>
          <cell r="K216" t="str">
            <v>MO</v>
          </cell>
          <cell r="L216">
            <v>3.2290000000000001</v>
          </cell>
          <cell r="M216">
            <v>3.2290000000000001</v>
          </cell>
        </row>
        <row r="217">
          <cell r="A217" t="str">
            <v>01420</v>
          </cell>
          <cell r="B217" t="str">
            <v>MICRO TRATOR A MOTOR, COM APARADOR DE GR</v>
          </cell>
          <cell r="C217" t="str">
            <v/>
          </cell>
          <cell r="D217">
            <v>16102.668900000001</v>
          </cell>
          <cell r="E217">
            <v>4.9999999999999998E-7</v>
          </cell>
          <cell r="F217">
            <v>0</v>
          </cell>
          <cell r="G217">
            <v>4.9999999999999998E-7</v>
          </cell>
          <cell r="H217">
            <v>8.0513344499999993E-3</v>
          </cell>
          <cell r="K217" t="str">
            <v>MO</v>
          </cell>
          <cell r="L217">
            <v>19505.349999999999</v>
          </cell>
          <cell r="M217">
            <v>19505.349999999999</v>
          </cell>
        </row>
        <row r="218">
          <cell r="K218" t="str">
            <v>MO</v>
          </cell>
          <cell r="M218">
            <v>0</v>
          </cell>
        </row>
        <row r="219">
          <cell r="K219" t="str">
            <v>MO</v>
          </cell>
          <cell r="M219">
            <v>0</v>
          </cell>
        </row>
        <row r="220">
          <cell r="A220" t="str">
            <v>03.021.0005-1</v>
          </cell>
          <cell r="B220" t="str">
            <v>Escavacao mecanica,a ceu aberto,em material de 1ªcategoria,u tilizando escavadeira hidraulica de 0,78m3</v>
          </cell>
          <cell r="C220" t="str">
            <v>M3</v>
          </cell>
          <cell r="H220">
            <v>2.2066085800000002</v>
          </cell>
          <cell r="K220" t="str">
            <v>MO</v>
          </cell>
          <cell r="M220">
            <v>0</v>
          </cell>
        </row>
        <row r="221">
          <cell r="A221" t="str">
            <v>codigo</v>
          </cell>
          <cell r="B221" t="str">
            <v>descrição</v>
          </cell>
          <cell r="C221" t="str">
            <v>unid</v>
          </cell>
          <cell r="D221" t="str">
            <v>pr.unit</v>
          </cell>
          <cell r="E221" t="str">
            <v>quant.</v>
          </cell>
          <cell r="F221" t="str">
            <v>acresc %</v>
          </cell>
          <cell r="G221" t="str">
            <v>quant corrig</v>
          </cell>
          <cell r="H221" t="str">
            <v>pr final</v>
          </cell>
          <cell r="K221" t="str">
            <v>MO</v>
          </cell>
          <cell r="L221" t="str">
            <v>pr.unit</v>
          </cell>
          <cell r="M221" t="e">
            <v>#VALUE!</v>
          </cell>
        </row>
        <row r="222">
          <cell r="A222" t="str">
            <v>01999</v>
          </cell>
          <cell r="B222" t="str">
            <v>MAO-DE-OBRA DE SERVENTE DA CONSTRUCAO CI</v>
          </cell>
          <cell r="C222" t="str">
            <v/>
          </cell>
          <cell r="D222">
            <v>12.9529</v>
          </cell>
          <cell r="E222">
            <v>1.9199999999999998E-2</v>
          </cell>
          <cell r="F222">
            <v>0</v>
          </cell>
          <cell r="G222">
            <v>1.9199999999999998E-2</v>
          </cell>
          <cell r="H222">
            <v>0.24869567999999997</v>
          </cell>
          <cell r="K222" t="str">
            <v>MO</v>
          </cell>
          <cell r="L222">
            <v>15.69</v>
          </cell>
          <cell r="M222">
            <v>15.69</v>
          </cell>
        </row>
        <row r="223">
          <cell r="A223" t="str">
            <v>01114</v>
          </cell>
          <cell r="B223" t="str">
            <v>ESCAVADEIRA HIDRAULICA,MOTOR DIESEL 111C</v>
          </cell>
          <cell r="C223" t="str">
            <v/>
          </cell>
          <cell r="D223">
            <v>125.5487</v>
          </cell>
          <cell r="E223">
            <v>1.34E-2</v>
          </cell>
          <cell r="F223">
            <v>0</v>
          </cell>
          <cell r="G223">
            <v>1.34E-2</v>
          </cell>
          <cell r="H223">
            <v>1.6823525800000001</v>
          </cell>
          <cell r="K223" t="str">
            <v>MO</v>
          </cell>
          <cell r="L223">
            <v>152.0787</v>
          </cell>
          <cell r="M223">
            <v>152.0787</v>
          </cell>
        </row>
        <row r="224">
          <cell r="A224" t="str">
            <v>01116</v>
          </cell>
          <cell r="B224" t="str">
            <v>ESCAVADEIRA HIDRAULICA,MOTOR DIESEL 111C</v>
          </cell>
          <cell r="C224" t="str">
            <v/>
          </cell>
          <cell r="D224">
            <v>47.510399999999997</v>
          </cell>
          <cell r="E224">
            <v>5.7999999999999996E-3</v>
          </cell>
          <cell r="F224">
            <v>0</v>
          </cell>
          <cell r="G224">
            <v>5.7999999999999996E-3</v>
          </cell>
          <cell r="H224">
            <v>0.27556031999999997</v>
          </cell>
          <cell r="K224" t="str">
            <v>MO</v>
          </cell>
          <cell r="L224">
            <v>57.55</v>
          </cell>
          <cell r="M224">
            <v>57.55</v>
          </cell>
        </row>
        <row r="225">
          <cell r="K225" t="str">
            <v>MO</v>
          </cell>
          <cell r="M225">
            <v>0</v>
          </cell>
        </row>
        <row r="226">
          <cell r="K226" t="str">
            <v>MO</v>
          </cell>
          <cell r="M226">
            <v>0</v>
          </cell>
        </row>
        <row r="227">
          <cell r="A227" t="str">
            <v>04.011.0051-1</v>
          </cell>
          <cell r="B227" t="str">
            <v>Carga e descarga mecanica,com pa-carregadeira,com 1,30m3 de capacidade,utilizando caminhao basculante a oleo diesel,com capacidade util de 8t,considerados para o caminhao os tempos de espera,manobra,carga e descarga e para a carregadeira os tempos de</v>
          </cell>
          <cell r="C227" t="str">
            <v>T</v>
          </cell>
          <cell r="H227">
            <v>6.8124786999999998</v>
          </cell>
          <cell r="K227" t="str">
            <v>MO</v>
          </cell>
          <cell r="M227">
            <v>0</v>
          </cell>
        </row>
        <row r="228">
          <cell r="A228" t="str">
            <v>codigo</v>
          </cell>
          <cell r="B228" t="str">
            <v>descrição</v>
          </cell>
          <cell r="C228" t="str">
            <v>unid</v>
          </cell>
          <cell r="D228" t="str">
            <v>pr.unit</v>
          </cell>
          <cell r="E228" t="str">
            <v>quant.</v>
          </cell>
          <cell r="F228" t="str">
            <v>acresc %</v>
          </cell>
          <cell r="G228" t="str">
            <v>quant corrig</v>
          </cell>
          <cell r="H228" t="str">
            <v>pr final</v>
          </cell>
          <cell r="K228" t="str">
            <v>MO</v>
          </cell>
          <cell r="L228" t="str">
            <v>pr.unit</v>
          </cell>
          <cell r="M228" t="e">
            <v>#VALUE!</v>
          </cell>
        </row>
        <row r="229">
          <cell r="A229" t="str">
            <v>01255</v>
          </cell>
          <cell r="B229" t="str">
            <v>PA CARREGADEIRA,MOTOR DIESEL 100CV,CAPAC</v>
          </cell>
          <cell r="C229" t="str">
            <v/>
          </cell>
          <cell r="D229">
            <v>114.7928</v>
          </cell>
          <cell r="E229">
            <v>0.02</v>
          </cell>
          <cell r="F229">
            <v>0</v>
          </cell>
          <cell r="G229">
            <v>0.02</v>
          </cell>
          <cell r="H229">
            <v>2.2958560000000001</v>
          </cell>
          <cell r="K229" t="str">
            <v>MO</v>
          </cell>
          <cell r="L229">
            <v>139.04990000000001</v>
          </cell>
          <cell r="M229">
            <v>139.04990000000001</v>
          </cell>
        </row>
        <row r="230">
          <cell r="A230" t="str">
            <v>01257</v>
          </cell>
          <cell r="B230" t="str">
            <v>PA CARREGADEIRA,MOTOR DIESEL 100CV,CAPAC</v>
          </cell>
          <cell r="C230" t="str">
            <v/>
          </cell>
          <cell r="D230">
            <v>43.798299999999998</v>
          </cell>
          <cell r="E230">
            <v>7.0000000000000007E-2</v>
          </cell>
          <cell r="F230">
            <v>0</v>
          </cell>
          <cell r="G230">
            <v>7.0000000000000007E-2</v>
          </cell>
          <cell r="H230">
            <v>3.0658810000000001</v>
          </cell>
          <cell r="K230" t="str">
            <v>MO</v>
          </cell>
          <cell r="L230">
            <v>53.053400000000003</v>
          </cell>
          <cell r="M230">
            <v>53.053400000000003</v>
          </cell>
        </row>
        <row r="231">
          <cell r="A231" t="str">
            <v>02026</v>
          </cell>
          <cell r="B231" t="str">
            <v>CAMINHAO BASCUL. NO TOCO, 5M3 (CP)</v>
          </cell>
          <cell r="C231" t="str">
            <v/>
          </cell>
          <cell r="D231">
            <v>100.8151</v>
          </cell>
          <cell r="E231">
            <v>7.0000000000000001E-3</v>
          </cell>
          <cell r="F231">
            <v>0</v>
          </cell>
          <cell r="G231">
            <v>7.0000000000000001E-3</v>
          </cell>
          <cell r="H231">
            <v>0.70570569999999999</v>
          </cell>
          <cell r="K231" t="str">
            <v>MO</v>
          </cell>
          <cell r="L231">
            <v>122.1186</v>
          </cell>
          <cell r="M231">
            <v>122.1186</v>
          </cell>
        </row>
        <row r="232">
          <cell r="A232" t="str">
            <v>02028</v>
          </cell>
          <cell r="B232" t="str">
            <v>CAMINHAO BASCUL. NO TOCO, 5M3 (CI)</v>
          </cell>
          <cell r="C232" t="str">
            <v/>
          </cell>
          <cell r="D232">
            <v>37.251800000000003</v>
          </cell>
          <cell r="E232">
            <v>0.02</v>
          </cell>
          <cell r="F232">
            <v>0</v>
          </cell>
          <cell r="G232">
            <v>0.02</v>
          </cell>
          <cell r="H232">
            <v>0.74503600000000003</v>
          </cell>
          <cell r="K232" t="str">
            <v>MO</v>
          </cell>
          <cell r="L232">
            <v>45.123600000000003</v>
          </cell>
          <cell r="M232">
            <v>45.123600000000003</v>
          </cell>
        </row>
        <row r="233">
          <cell r="K233" t="str">
            <v>MO</v>
          </cell>
          <cell r="M233">
            <v>0</v>
          </cell>
        </row>
        <row r="234">
          <cell r="K234" t="str">
            <v>MO</v>
          </cell>
          <cell r="M234">
            <v>0</v>
          </cell>
        </row>
        <row r="235">
          <cell r="A235" t="str">
            <v>04.005.0163-0</v>
          </cell>
          <cell r="B235" t="str">
            <v>Transporte de carga de qualquer natureza,exclusive as despes as de carga e descarga,tanto de espera do caminhao como do s ervente ou equipamento auxiliar,a velocidade media de 30km/h ,em caminhao basculante a oleo diesel,com capacidade util de 17t</v>
          </cell>
          <cell r="C235" t="str">
            <v>T X KM</v>
          </cell>
          <cell r="H235">
            <v>0.48020309999999999</v>
          </cell>
          <cell r="K235" t="str">
            <v>MO</v>
          </cell>
          <cell r="M235">
            <v>0</v>
          </cell>
        </row>
        <row r="236">
          <cell r="A236" t="str">
            <v>codigo</v>
          </cell>
          <cell r="B236" t="str">
            <v>descrição</v>
          </cell>
          <cell r="C236" t="str">
            <v>unid</v>
          </cell>
          <cell r="D236" t="str">
            <v>pr.unit</v>
          </cell>
          <cell r="E236" t="str">
            <v>quant.</v>
          </cell>
          <cell r="F236" t="str">
            <v>acresc %</v>
          </cell>
          <cell r="G236" t="str">
            <v>quant corrig</v>
          </cell>
          <cell r="H236" t="str">
            <v>pr final</v>
          </cell>
          <cell r="K236" t="str">
            <v>MO</v>
          </cell>
          <cell r="L236" t="str">
            <v>pr.unit</v>
          </cell>
          <cell r="M236" t="e">
            <v>#VALUE!</v>
          </cell>
        </row>
        <row r="237">
          <cell r="A237" t="str">
            <v>02180</v>
          </cell>
          <cell r="B237" t="str">
            <v>CAMINHAO BASCUL. MEDIO/PESADO 12M3 (CP)</v>
          </cell>
          <cell r="C237" t="str">
            <v/>
          </cell>
          <cell r="D237">
            <v>123.129</v>
          </cell>
          <cell r="E237">
            <v>3.8999999999999998E-3</v>
          </cell>
          <cell r="F237">
            <v>0</v>
          </cell>
          <cell r="G237">
            <v>3.8999999999999998E-3</v>
          </cell>
          <cell r="H237">
            <v>0.48020309999999999</v>
          </cell>
          <cell r="K237" t="str">
            <v>MO</v>
          </cell>
          <cell r="L237">
            <v>149.14760000000001</v>
          </cell>
          <cell r="M237">
            <v>149.14760000000001</v>
          </cell>
        </row>
        <row r="238">
          <cell r="K238" t="str">
            <v>MO</v>
          </cell>
          <cell r="M238">
            <v>0</v>
          </cell>
        </row>
        <row r="239">
          <cell r="K239" t="str">
            <v>MO</v>
          </cell>
          <cell r="M239">
            <v>0</v>
          </cell>
        </row>
        <row r="240">
          <cell r="A240" t="str">
            <v>20.004.0007-0</v>
          </cell>
          <cell r="B240" t="str">
            <v>Caminho de servico,realizado mecanicamente,inclusive escavac ao,desmatamento,destocamento,acerto e compactacao</v>
          </cell>
          <cell r="C240" t="str">
            <v>M</v>
          </cell>
          <cell r="H240">
            <v>6.6871641472443999</v>
          </cell>
          <cell r="K240" t="str">
            <v>MO</v>
          </cell>
          <cell r="M240">
            <v>0</v>
          </cell>
        </row>
        <row r="241">
          <cell r="A241" t="str">
            <v>codigo</v>
          </cell>
          <cell r="B241" t="str">
            <v>descrição</v>
          </cell>
          <cell r="C241" t="str">
            <v>unid</v>
          </cell>
          <cell r="D241" t="str">
            <v>pr.unit</v>
          </cell>
          <cell r="E241" t="str">
            <v>quant.</v>
          </cell>
          <cell r="F241" t="str">
            <v>acresc %</v>
          </cell>
          <cell r="G241" t="str">
            <v>quant corrig</v>
          </cell>
          <cell r="H241" t="str">
            <v>pr final</v>
          </cell>
          <cell r="K241" t="str">
            <v>MO</v>
          </cell>
          <cell r="L241" t="str">
            <v>pr.unit</v>
          </cell>
          <cell r="M241" t="e">
            <v>#VALUE!</v>
          </cell>
        </row>
        <row r="242">
          <cell r="A242" t="str">
            <v>01999</v>
          </cell>
          <cell r="B242" t="str">
            <v>MAO-DE-OBRA DE SERVENTE DA CONSTRUCAO CI</v>
          </cell>
          <cell r="C242" t="str">
            <v/>
          </cell>
          <cell r="D242">
            <v>12.9529</v>
          </cell>
          <cell r="E242">
            <v>5.0251200000000003E-2</v>
          </cell>
          <cell r="F242">
            <v>3</v>
          </cell>
          <cell r="G242">
            <v>5.1758736000000007E-2</v>
          </cell>
          <cell r="H242">
            <v>0.6704257315344001</v>
          </cell>
          <cell r="K242" t="str">
            <v>MO</v>
          </cell>
          <cell r="L242">
            <v>15.69</v>
          </cell>
          <cell r="M242">
            <v>15.69</v>
          </cell>
        </row>
        <row r="243">
          <cell r="A243" t="str">
            <v>01010</v>
          </cell>
          <cell r="B243" t="str">
            <v>CAMINHAO TANQUE 6000L (CP)</v>
          </cell>
          <cell r="C243" t="str">
            <v/>
          </cell>
          <cell r="D243">
            <v>98.5411</v>
          </cell>
          <cell r="E243">
            <v>1.9246200000000002E-2</v>
          </cell>
          <cell r="F243">
            <v>0</v>
          </cell>
          <cell r="G243">
            <v>1.9246200000000002E-2</v>
          </cell>
          <cell r="H243">
            <v>1.8965417188200002</v>
          </cell>
          <cell r="K243" t="str">
            <v>MO</v>
          </cell>
          <cell r="L243">
            <v>119.36409999999999</v>
          </cell>
          <cell r="M243">
            <v>119.36409999999999</v>
          </cell>
        </row>
        <row r="244">
          <cell r="A244" t="str">
            <v>01012</v>
          </cell>
          <cell r="B244" t="str">
            <v>CAMINHAO TANQUE 6000L (CI)</v>
          </cell>
          <cell r="C244" t="str">
            <v/>
          </cell>
          <cell r="D244">
            <v>36.220999999999997</v>
          </cell>
          <cell r="E244">
            <v>8.5419999999999995E-4</v>
          </cell>
          <cell r="F244">
            <v>0</v>
          </cell>
          <cell r="G244">
            <v>8.5419999999999995E-4</v>
          </cell>
          <cell r="H244">
            <v>3.0939978199999996E-2</v>
          </cell>
          <cell r="K244" t="str">
            <v>MO</v>
          </cell>
          <cell r="L244">
            <v>43.875</v>
          </cell>
          <cell r="M244">
            <v>43.875</v>
          </cell>
        </row>
        <row r="245">
          <cell r="A245" t="str">
            <v>01054</v>
          </cell>
          <cell r="B245" t="str">
            <v>MOTONIVELADORA, DIESEL 125CV (CP)</v>
          </cell>
          <cell r="C245" t="str">
            <v/>
          </cell>
          <cell r="D245">
            <v>150.2261</v>
          </cell>
          <cell r="E245">
            <v>5.0251000000000002E-3</v>
          </cell>
          <cell r="F245">
            <v>0</v>
          </cell>
          <cell r="G245">
            <v>5.0251000000000002E-3</v>
          </cell>
          <cell r="H245">
            <v>0.7549011751100001</v>
          </cell>
          <cell r="K245" t="str">
            <v>MO</v>
          </cell>
          <cell r="L245">
            <v>181.97069999999999</v>
          </cell>
          <cell r="M245">
            <v>181.97069999999999</v>
          </cell>
        </row>
        <row r="246">
          <cell r="A246" t="str">
            <v>01222</v>
          </cell>
          <cell r="B246" t="str">
            <v>TRATOR ESTEIRAS C/LAMINA 2500KG (CP)</v>
          </cell>
          <cell r="C246" t="str">
            <v/>
          </cell>
          <cell r="D246">
            <v>241.79400000000001</v>
          </cell>
          <cell r="E246">
            <v>7.8893999999999995E-3</v>
          </cell>
          <cell r="F246">
            <v>0</v>
          </cell>
          <cell r="G246">
            <v>7.8893999999999995E-3</v>
          </cell>
          <cell r="H246">
            <v>1.9076095836</v>
          </cell>
          <cell r="K246" t="str">
            <v>MO</v>
          </cell>
          <cell r="L246">
            <v>292.88799999999998</v>
          </cell>
          <cell r="M246">
            <v>292.88799999999998</v>
          </cell>
        </row>
        <row r="247">
          <cell r="A247" t="str">
            <v>01224</v>
          </cell>
          <cell r="B247" t="str">
            <v>TRATOR ESTEIRAS C/LAMINA 2500KG (CI)</v>
          </cell>
          <cell r="C247" t="str">
            <v/>
          </cell>
          <cell r="D247">
            <v>82.843999999999994</v>
          </cell>
          <cell r="E247">
            <v>2.1608E-3</v>
          </cell>
          <cell r="F247">
            <v>0</v>
          </cell>
          <cell r="G247">
            <v>2.1608E-3</v>
          </cell>
          <cell r="H247">
            <v>0.17900931519999999</v>
          </cell>
          <cell r="K247" t="str">
            <v>MO</v>
          </cell>
          <cell r="L247">
            <v>100.35</v>
          </cell>
          <cell r="M247">
            <v>100.35</v>
          </cell>
        </row>
        <row r="248">
          <cell r="A248" t="str">
            <v>01255</v>
          </cell>
          <cell r="B248" t="str">
            <v>PA CARREGADEIRA,MOTOR DIESEL 100CV,CAPAC</v>
          </cell>
          <cell r="C248" t="str">
            <v/>
          </cell>
          <cell r="D248">
            <v>114.7928</v>
          </cell>
          <cell r="E248">
            <v>7.6883999999999997E-3</v>
          </cell>
          <cell r="F248">
            <v>0</v>
          </cell>
          <cell r="G248">
            <v>7.6883999999999997E-3</v>
          </cell>
          <cell r="H248">
            <v>0.88257296351999992</v>
          </cell>
          <cell r="K248" t="str">
            <v>MO</v>
          </cell>
          <cell r="L248">
            <v>139.04990000000001</v>
          </cell>
          <cell r="M248">
            <v>139.04990000000001</v>
          </cell>
        </row>
        <row r="249">
          <cell r="A249" t="str">
            <v>01257</v>
          </cell>
          <cell r="B249" t="str">
            <v>PA CARREGADEIRA,MOTOR DIESEL 100CV,CAPAC</v>
          </cell>
          <cell r="C249" t="str">
            <v/>
          </cell>
          <cell r="D249">
            <v>43.798299999999998</v>
          </cell>
          <cell r="E249">
            <v>2.3617999999999998E-3</v>
          </cell>
          <cell r="F249">
            <v>0</v>
          </cell>
          <cell r="G249">
            <v>2.3617999999999998E-3</v>
          </cell>
          <cell r="H249">
            <v>0.10344282493999998</v>
          </cell>
          <cell r="K249" t="str">
            <v>MO</v>
          </cell>
          <cell r="L249">
            <v>53.053400000000003</v>
          </cell>
          <cell r="M249">
            <v>53.053400000000003</v>
          </cell>
        </row>
        <row r="250">
          <cell r="A250" t="str">
            <v>01818</v>
          </cell>
          <cell r="B250" t="str">
            <v>ROLO ESTATICO DE 7 RODAS,AUTOPROPELIDO,9</v>
          </cell>
          <cell r="C250" t="str">
            <v/>
          </cell>
          <cell r="D250">
            <v>91.120099999999994</v>
          </cell>
          <cell r="E250">
            <v>8.0400000000000003E-4</v>
          </cell>
          <cell r="F250">
            <v>0</v>
          </cell>
          <cell r="G250">
            <v>8.0400000000000003E-4</v>
          </cell>
          <cell r="H250">
            <v>7.3260560399999994E-2</v>
          </cell>
          <cell r="K250" t="str">
            <v>MO</v>
          </cell>
          <cell r="L250">
            <v>110.3749</v>
          </cell>
          <cell r="M250">
            <v>110.3749</v>
          </cell>
        </row>
        <row r="251">
          <cell r="A251" t="str">
            <v>01820</v>
          </cell>
          <cell r="B251" t="str">
            <v>ROLO ESTATICO DE 7 RODAS,AUTOPROPELIDO,9</v>
          </cell>
          <cell r="C251" t="str">
            <v/>
          </cell>
          <cell r="D251">
            <v>44.647199999999998</v>
          </cell>
          <cell r="E251">
            <v>4.2211000000000002E-3</v>
          </cell>
          <cell r="F251">
            <v>0</v>
          </cell>
          <cell r="G251">
            <v>4.2211000000000002E-3</v>
          </cell>
          <cell r="H251">
            <v>0.18846029591999999</v>
          </cell>
          <cell r="K251" t="str">
            <v>MO</v>
          </cell>
          <cell r="L251">
            <v>54.081699999999998</v>
          </cell>
          <cell r="M251">
            <v>54.081699999999998</v>
          </cell>
        </row>
        <row r="252">
          <cell r="K252" t="str">
            <v>MO</v>
          </cell>
          <cell r="M252">
            <v>0</v>
          </cell>
        </row>
        <row r="253">
          <cell r="K253" t="str">
            <v>MO</v>
          </cell>
          <cell r="M253">
            <v>0</v>
          </cell>
        </row>
        <row r="254">
          <cell r="A254" t="str">
            <v>20.104.0005-0</v>
          </cell>
          <cell r="B254" t="str">
            <v>Saibro,exclusive transporte,inclusive carga no caminhao</v>
          </cell>
          <cell r="C254" t="str">
            <v>M3</v>
          </cell>
          <cell r="H254">
            <v>22.2363</v>
          </cell>
          <cell r="K254" t="str">
            <v>MO</v>
          </cell>
          <cell r="M254">
            <v>0</v>
          </cell>
        </row>
        <row r="255">
          <cell r="A255" t="str">
            <v>codigo</v>
          </cell>
          <cell r="B255" t="str">
            <v>descrição</v>
          </cell>
          <cell r="C255" t="str">
            <v>unid</v>
          </cell>
          <cell r="D255" t="str">
            <v>pr.unit</v>
          </cell>
          <cell r="E255" t="str">
            <v>quant.</v>
          </cell>
          <cell r="F255" t="str">
            <v>acresc %</v>
          </cell>
          <cell r="G255" t="str">
            <v>quant corrig</v>
          </cell>
          <cell r="H255" t="str">
            <v>pr final</v>
          </cell>
          <cell r="K255" t="str">
            <v>MO</v>
          </cell>
          <cell r="L255" t="str">
            <v>pr.unit</v>
          </cell>
          <cell r="M255" t="e">
            <v>#VALUE!</v>
          </cell>
        </row>
        <row r="256">
          <cell r="A256" t="str">
            <v>14461</v>
          </cell>
          <cell r="B256" t="str">
            <v>SAIBRO, EXCLUSIVE TRANSPORTE</v>
          </cell>
          <cell r="C256" t="str">
            <v/>
          </cell>
          <cell r="D256">
            <v>22.2363</v>
          </cell>
          <cell r="E256">
            <v>1</v>
          </cell>
          <cell r="F256">
            <v>0</v>
          </cell>
          <cell r="G256">
            <v>1</v>
          </cell>
          <cell r="H256">
            <v>22.2363</v>
          </cell>
          <cell r="K256" t="str">
            <v>MO</v>
          </cell>
          <cell r="L256">
            <v>26.935099999999998</v>
          </cell>
          <cell r="M256">
            <v>26.935099999999998</v>
          </cell>
        </row>
        <row r="257">
          <cell r="K257" t="str">
            <v>MO</v>
          </cell>
          <cell r="M257">
            <v>0</v>
          </cell>
        </row>
        <row r="258">
          <cell r="K258" t="str">
            <v>MO</v>
          </cell>
          <cell r="M258">
            <v>0</v>
          </cell>
        </row>
        <row r="259">
          <cell r="A259" t="str">
            <v>03.010.0015-0</v>
          </cell>
          <cell r="B259" t="str">
            <v>Aterro com material de 1ªcategoria,espalhado por trator com potencia em torno de 80cv com lamina,em camadas de 20cm de m aterial adensado,regado por caminhao tanque e compactado a 9 0% com rolo pe de carneiro convencional,de 2(dois) cilindros ,reboca</v>
          </cell>
          <cell r="C259" t="str">
            <v>M3</v>
          </cell>
          <cell r="H259">
            <v>5.8696351800000004</v>
          </cell>
          <cell r="K259" t="str">
            <v>MO</v>
          </cell>
          <cell r="M259">
            <v>0</v>
          </cell>
        </row>
        <row r="260">
          <cell r="A260" t="str">
            <v>codigo</v>
          </cell>
          <cell r="B260" t="str">
            <v>descrição</v>
          </cell>
          <cell r="C260" t="str">
            <v>unid</v>
          </cell>
          <cell r="D260" t="str">
            <v>pr.unit</v>
          </cell>
          <cell r="E260" t="str">
            <v>quant.</v>
          </cell>
          <cell r="F260" t="str">
            <v>acresc %</v>
          </cell>
          <cell r="G260" t="str">
            <v>quant corrig</v>
          </cell>
          <cell r="H260" t="str">
            <v>pr final</v>
          </cell>
          <cell r="K260" t="str">
            <v>MO</v>
          </cell>
          <cell r="L260" t="str">
            <v>pr.unit</v>
          </cell>
          <cell r="M260" t="e">
            <v>#VALUE!</v>
          </cell>
        </row>
        <row r="261">
          <cell r="A261" t="str">
            <v>01999</v>
          </cell>
          <cell r="B261" t="str">
            <v>MAO-DE-OBRA DE SERVENTE DA CONSTRUCAO CI</v>
          </cell>
          <cell r="C261" t="str">
            <v/>
          </cell>
          <cell r="D261">
            <v>12.9529</v>
          </cell>
          <cell r="E261">
            <v>0.04</v>
          </cell>
          <cell r="F261">
            <v>3</v>
          </cell>
          <cell r="G261">
            <v>4.1200000000000001E-2</v>
          </cell>
          <cell r="H261">
            <v>0.53365947999999996</v>
          </cell>
          <cell r="K261" t="str">
            <v>MO</v>
          </cell>
          <cell r="L261">
            <v>15.69</v>
          </cell>
          <cell r="M261">
            <v>15.69</v>
          </cell>
        </row>
        <row r="262">
          <cell r="A262" t="str">
            <v>01010</v>
          </cell>
          <cell r="B262" t="str">
            <v>CAMINHAO TANQUE 6000L (CP)</v>
          </cell>
          <cell r="C262" t="str">
            <v/>
          </cell>
          <cell r="D262">
            <v>98.5411</v>
          </cell>
          <cell r="E262">
            <v>1.4E-2</v>
          </cell>
          <cell r="F262">
            <v>0</v>
          </cell>
          <cell r="G262">
            <v>1.4E-2</v>
          </cell>
          <cell r="H262">
            <v>1.3795754</v>
          </cell>
          <cell r="K262" t="str">
            <v>MO</v>
          </cell>
          <cell r="L262">
            <v>119.36409999999999</v>
          </cell>
          <cell r="M262">
            <v>119.36409999999999</v>
          </cell>
        </row>
        <row r="263">
          <cell r="A263" t="str">
            <v>01012</v>
          </cell>
          <cell r="B263" t="str">
            <v>CAMINHAO TANQUE 6000L (CI)</v>
          </cell>
          <cell r="C263" t="str">
            <v/>
          </cell>
          <cell r="D263">
            <v>36.220999999999997</v>
          </cell>
          <cell r="E263">
            <v>6.0000000000000001E-3</v>
          </cell>
          <cell r="F263">
            <v>0</v>
          </cell>
          <cell r="G263">
            <v>6.0000000000000001E-3</v>
          </cell>
          <cell r="H263">
            <v>0.21732599999999999</v>
          </cell>
          <cell r="K263" t="str">
            <v>MO</v>
          </cell>
          <cell r="L263">
            <v>43.875</v>
          </cell>
          <cell r="M263">
            <v>43.875</v>
          </cell>
        </row>
        <row r="264">
          <cell r="A264" t="str">
            <v>01013</v>
          </cell>
          <cell r="B264" t="str">
            <v>TRATOR DE PNEUS DIESEL 63CV (CP)</v>
          </cell>
          <cell r="C264" t="str">
            <v/>
          </cell>
          <cell r="D264">
            <v>59.400199999999998</v>
          </cell>
          <cell r="E264">
            <v>8.0000000000000002E-3</v>
          </cell>
          <cell r="F264">
            <v>0</v>
          </cell>
          <cell r="G264">
            <v>8.0000000000000002E-3</v>
          </cell>
          <cell r="H264">
            <v>0.4752016</v>
          </cell>
          <cell r="K264" t="str">
            <v>MO</v>
          </cell>
          <cell r="L264">
            <v>71.952200000000005</v>
          </cell>
          <cell r="M264">
            <v>71.952200000000005</v>
          </cell>
        </row>
        <row r="265">
          <cell r="A265" t="str">
            <v>01015</v>
          </cell>
          <cell r="B265" t="str">
            <v>TRATOR DE PNEUS DIESEL 63CV (CI)</v>
          </cell>
          <cell r="C265" t="str">
            <v/>
          </cell>
          <cell r="D265">
            <v>27.0823</v>
          </cell>
          <cell r="E265">
            <v>1.2E-2</v>
          </cell>
          <cell r="F265">
            <v>0</v>
          </cell>
          <cell r="G265">
            <v>1.2E-2</v>
          </cell>
          <cell r="H265">
            <v>0.32498759999999999</v>
          </cell>
          <cell r="K265" t="str">
            <v>MO</v>
          </cell>
          <cell r="L265">
            <v>32.805199999999999</v>
          </cell>
          <cell r="M265">
            <v>32.805199999999999</v>
          </cell>
        </row>
        <row r="266">
          <cell r="A266" t="str">
            <v>01173</v>
          </cell>
          <cell r="B266" t="str">
            <v>ROLO COMPACTADOR PE-DE-CARNEIRO DUPLO,(C</v>
          </cell>
          <cell r="C266" t="str">
            <v/>
          </cell>
          <cell r="D266">
            <v>33.319400000000002</v>
          </cell>
          <cell r="E266">
            <v>8.0000000000000002E-3</v>
          </cell>
          <cell r="F266">
            <v>0</v>
          </cell>
          <cell r="G266">
            <v>8.0000000000000002E-3</v>
          </cell>
          <cell r="H266">
            <v>0.26655519999999999</v>
          </cell>
          <cell r="K266" t="str">
            <v>MO</v>
          </cell>
          <cell r="L266">
            <v>40.360199999999999</v>
          </cell>
          <cell r="M266">
            <v>40.360199999999999</v>
          </cell>
        </row>
        <row r="267">
          <cell r="A267" t="str">
            <v>01174</v>
          </cell>
          <cell r="B267" t="str">
            <v>ROLO COMPACTADOR PE-DE-CARNEIRO DUPLO,(C</v>
          </cell>
          <cell r="C267" t="str">
            <v/>
          </cell>
          <cell r="D267">
            <v>10.952299999999999</v>
          </cell>
          <cell r="E267">
            <v>1.2E-2</v>
          </cell>
          <cell r="F267">
            <v>0</v>
          </cell>
          <cell r="G267">
            <v>1.2E-2</v>
          </cell>
          <cell r="H267">
            <v>0.13142760000000001</v>
          </cell>
          <cell r="K267" t="str">
            <v>MO</v>
          </cell>
          <cell r="L267">
            <v>13.2667</v>
          </cell>
          <cell r="M267">
            <v>13.2667</v>
          </cell>
        </row>
        <row r="268">
          <cell r="A268" t="str">
            <v>01210</v>
          </cell>
          <cell r="B268" t="str">
            <v>TRATOR ESTEIRAS C/LAMINA 1290KG (CP)</v>
          </cell>
          <cell r="C268" t="str">
            <v/>
          </cell>
          <cell r="D268">
            <v>138.92449999999999</v>
          </cell>
          <cell r="E268">
            <v>1.7000000000000001E-2</v>
          </cell>
          <cell r="F268">
            <v>0</v>
          </cell>
          <cell r="G268">
            <v>1.7000000000000001E-2</v>
          </cell>
          <cell r="H268">
            <v>2.3617165</v>
          </cell>
          <cell r="K268" t="str">
            <v>MO</v>
          </cell>
          <cell r="L268">
            <v>168.2809</v>
          </cell>
          <cell r="M268">
            <v>168.2809</v>
          </cell>
        </row>
        <row r="269">
          <cell r="A269" t="str">
            <v>01212</v>
          </cell>
          <cell r="B269" t="str">
            <v>TRATOR ESTEIRAS C/LAMINA 1290KG (CI)</v>
          </cell>
          <cell r="C269" t="str">
            <v/>
          </cell>
          <cell r="D269">
            <v>59.7286</v>
          </cell>
          <cell r="E269">
            <v>3.0000000000000001E-3</v>
          </cell>
          <cell r="F269">
            <v>0</v>
          </cell>
          <cell r="G269">
            <v>3.0000000000000001E-3</v>
          </cell>
          <cell r="H269">
            <v>0.17918580000000001</v>
          </cell>
          <cell r="K269" t="str">
            <v>MO</v>
          </cell>
          <cell r="L269">
            <v>72.349999999999994</v>
          </cell>
          <cell r="M269">
            <v>72.349999999999994</v>
          </cell>
        </row>
        <row r="270">
          <cell r="K270" t="str">
            <v>MO</v>
          </cell>
          <cell r="M270">
            <v>0</v>
          </cell>
        </row>
        <row r="271">
          <cell r="K271" t="str">
            <v>MO</v>
          </cell>
          <cell r="M271">
            <v>0</v>
          </cell>
        </row>
        <row r="272">
          <cell r="A272" t="str">
            <v>01.002.0026-0</v>
          </cell>
          <cell r="B272" t="str">
            <v>Perfuracao rotativa com coroa de widia,em solo,diametro nx,h orizontal,inclusive deslocamento dentro do canteiro e instal acao da sonda em cada furo</v>
          </cell>
          <cell r="C272" t="str">
            <v>M</v>
          </cell>
          <cell r="H272">
            <v>105.58777474999999</v>
          </cell>
          <cell r="K272" t="str">
            <v>MO</v>
          </cell>
          <cell r="M272">
            <v>0</v>
          </cell>
        </row>
        <row r="273">
          <cell r="A273" t="str">
            <v>codigo</v>
          </cell>
          <cell r="B273" t="str">
            <v>descrição</v>
          </cell>
          <cell r="C273" t="str">
            <v>unid</v>
          </cell>
          <cell r="D273" t="str">
            <v>pr.unit</v>
          </cell>
          <cell r="E273" t="str">
            <v>quant.</v>
          </cell>
          <cell r="F273" t="str">
            <v>acresc %</v>
          </cell>
          <cell r="G273" t="str">
            <v>quant corrig</v>
          </cell>
          <cell r="H273" t="str">
            <v>pr final</v>
          </cell>
          <cell r="K273" t="str">
            <v>MO</v>
          </cell>
          <cell r="L273" t="str">
            <v>pr.unit</v>
          </cell>
          <cell r="M273" t="e">
            <v>#VALUE!</v>
          </cell>
        </row>
        <row r="274">
          <cell r="A274" t="str">
            <v>01495</v>
          </cell>
          <cell r="B274" t="str">
            <v>CUSTO IMPRODUTIVO PARALISACAO,DESLOCAMEN</v>
          </cell>
          <cell r="C274" t="str">
            <v/>
          </cell>
          <cell r="D274">
            <v>93.93</v>
          </cell>
          <cell r="E274">
            <v>0.2059</v>
          </cell>
          <cell r="F274">
            <v>0</v>
          </cell>
          <cell r="G274">
            <v>0.2059</v>
          </cell>
          <cell r="H274">
            <v>19.340187</v>
          </cell>
          <cell r="K274" t="str">
            <v>MO</v>
          </cell>
          <cell r="L274">
            <v>113.7786</v>
          </cell>
          <cell r="M274">
            <v>113.7786</v>
          </cell>
        </row>
        <row r="275">
          <cell r="A275" t="str">
            <v>01496</v>
          </cell>
          <cell r="B275" t="str">
            <v>CUSTO HORA PRODUTIVO - WIDIA SOLO</v>
          </cell>
          <cell r="C275" t="str">
            <v/>
          </cell>
          <cell r="D275">
            <v>179.49549999999999</v>
          </cell>
          <cell r="E275">
            <v>0.48049999999999998</v>
          </cell>
          <cell r="F275">
            <v>0</v>
          </cell>
          <cell r="G275">
            <v>0.48049999999999998</v>
          </cell>
          <cell r="H275">
            <v>86.247587749999994</v>
          </cell>
          <cell r="K275" t="str">
            <v>MO</v>
          </cell>
          <cell r="L275">
            <v>217.42509999999999</v>
          </cell>
          <cell r="M275">
            <v>217.42509999999999</v>
          </cell>
        </row>
        <row r="276">
          <cell r="K276" t="str">
            <v>MO</v>
          </cell>
          <cell r="M276">
            <v>0</v>
          </cell>
        </row>
        <row r="277">
          <cell r="K277" t="str">
            <v>MO</v>
          </cell>
          <cell r="M277">
            <v>0</v>
          </cell>
        </row>
        <row r="278">
          <cell r="A278" t="str">
            <v>01.004.0024-0</v>
          </cell>
          <cell r="B278" t="str">
            <v>Perfuracao rotativa com coroa de diamante,em alteracao de ro cha,diametro nwg(75mm),inclusive deslocamento dentro do cant eiro e instalacao da sonda em cada furo</v>
          </cell>
          <cell r="C278" t="str">
            <v>M</v>
          </cell>
          <cell r="H278">
            <v>259.42040379999997</v>
          </cell>
          <cell r="K278" t="str">
            <v>MO</v>
          </cell>
          <cell r="M278">
            <v>0</v>
          </cell>
        </row>
        <row r="279">
          <cell r="A279" t="str">
            <v>codigo</v>
          </cell>
          <cell r="B279" t="str">
            <v>descrição</v>
          </cell>
          <cell r="C279" t="str">
            <v>unid</v>
          </cell>
          <cell r="D279" t="str">
            <v>pr.unit</v>
          </cell>
          <cell r="E279" t="str">
            <v>quant.</v>
          </cell>
          <cell r="F279" t="str">
            <v>acresc %</v>
          </cell>
          <cell r="G279" t="str">
            <v>quant corrig</v>
          </cell>
          <cell r="H279" t="str">
            <v>pr final</v>
          </cell>
          <cell r="K279" t="str">
            <v>MO</v>
          </cell>
          <cell r="L279" t="str">
            <v>pr.unit</v>
          </cell>
          <cell r="M279" t="e">
            <v>#VALUE!</v>
          </cell>
        </row>
        <row r="280">
          <cell r="A280" t="str">
            <v>00727</v>
          </cell>
          <cell r="B280" t="str">
            <v>COROA OU BASE DE IMPLANTACAO INCRUSTADA,</v>
          </cell>
          <cell r="C280" t="str">
            <v/>
          </cell>
          <cell r="D280">
            <v>499.45850000000002</v>
          </cell>
          <cell r="E280">
            <v>7.5800000000000006E-2</v>
          </cell>
          <cell r="F280">
            <v>0</v>
          </cell>
          <cell r="G280">
            <v>7.5800000000000006E-2</v>
          </cell>
          <cell r="H280">
            <v>37.858954300000008</v>
          </cell>
          <cell r="K280" t="str">
            <v>MO</v>
          </cell>
          <cell r="L280">
            <v>605</v>
          </cell>
          <cell r="M280">
            <v>605</v>
          </cell>
        </row>
        <row r="281">
          <cell r="A281" t="str">
            <v>01495</v>
          </cell>
          <cell r="B281" t="str">
            <v>CUSTO IMPRODUTIVO PARALISACAO,DESLOCAMEN</v>
          </cell>
          <cell r="C281" t="str">
            <v/>
          </cell>
          <cell r="D281">
            <v>93.93</v>
          </cell>
          <cell r="E281">
            <v>0.25069999999999998</v>
          </cell>
          <cell r="F281">
            <v>0</v>
          </cell>
          <cell r="G281">
            <v>0.25069999999999998</v>
          </cell>
          <cell r="H281">
            <v>23.548251</v>
          </cell>
          <cell r="K281" t="str">
            <v>MO</v>
          </cell>
          <cell r="L281">
            <v>113.7786</v>
          </cell>
          <cell r="M281">
            <v>113.7786</v>
          </cell>
        </row>
        <row r="282">
          <cell r="A282" t="str">
            <v>01548</v>
          </cell>
          <cell r="B282" t="str">
            <v>CUSTO HORARIO PRODUTIVO - DIAMANTE</v>
          </cell>
          <cell r="C282" t="str">
            <v/>
          </cell>
          <cell r="D282">
            <v>338.48410000000001</v>
          </cell>
          <cell r="E282">
            <v>0.58499999999999996</v>
          </cell>
          <cell r="F282">
            <v>0</v>
          </cell>
          <cell r="G282">
            <v>0.58499999999999996</v>
          </cell>
          <cell r="H282">
            <v>198.01319849999999</v>
          </cell>
          <cell r="K282" t="str">
            <v>MO</v>
          </cell>
          <cell r="L282">
            <v>410.00979999999998</v>
          </cell>
          <cell r="M282">
            <v>410.00979999999998</v>
          </cell>
        </row>
        <row r="283">
          <cell r="K283" t="str">
            <v>MO</v>
          </cell>
          <cell r="M283">
            <v>0</v>
          </cell>
        </row>
        <row r="284">
          <cell r="K284" t="str">
            <v>MO</v>
          </cell>
          <cell r="M284">
            <v>0</v>
          </cell>
        </row>
        <row r="285">
          <cell r="A285" t="str">
            <v>01.004.0041-0</v>
          </cell>
          <cell r="B285" t="str">
            <v>Perfuracao rotativa com coroa de diamante,em rocha sa,diamet ro nwg(75mm),inclusive deslocamento dentro do canteiro e ins talacao da sonda em cada furo</v>
          </cell>
          <cell r="C285" t="str">
            <v>M</v>
          </cell>
          <cell r="H285">
            <v>440.28863997000008</v>
          </cell>
          <cell r="K285" t="str">
            <v>MO</v>
          </cell>
          <cell r="M285">
            <v>0</v>
          </cell>
        </row>
        <row r="286">
          <cell r="A286" t="str">
            <v>codigo</v>
          </cell>
          <cell r="B286" t="str">
            <v>descrição</v>
          </cell>
          <cell r="C286" t="str">
            <v>unid</v>
          </cell>
          <cell r="D286" t="str">
            <v>pr.unit</v>
          </cell>
          <cell r="E286" t="str">
            <v>quant.</v>
          </cell>
          <cell r="F286" t="str">
            <v>acresc %</v>
          </cell>
          <cell r="G286" t="str">
            <v>quant corrig</v>
          </cell>
          <cell r="H286" t="str">
            <v>pr final</v>
          </cell>
          <cell r="K286" t="str">
            <v>MO</v>
          </cell>
          <cell r="L286" t="str">
            <v>pr.unit</v>
          </cell>
          <cell r="M286" t="e">
            <v>#VALUE!</v>
          </cell>
        </row>
        <row r="287">
          <cell r="A287" t="str">
            <v>00727</v>
          </cell>
          <cell r="B287" t="str">
            <v>COROA OU BASE DE IMPLANTACAO INCRUSTADA,</v>
          </cell>
          <cell r="C287" t="str">
            <v/>
          </cell>
          <cell r="D287">
            <v>499.45850000000002</v>
          </cell>
          <cell r="E287">
            <v>0.1079</v>
          </cell>
          <cell r="F287">
            <v>0</v>
          </cell>
          <cell r="G287">
            <v>0.1079</v>
          </cell>
          <cell r="H287">
            <v>53.891572150000002</v>
          </cell>
          <cell r="K287" t="str">
            <v>MO</v>
          </cell>
          <cell r="L287">
            <v>605</v>
          </cell>
          <cell r="M287">
            <v>605</v>
          </cell>
        </row>
        <row r="288">
          <cell r="A288" t="str">
            <v>01495</v>
          </cell>
          <cell r="B288" t="str">
            <v>CUSTO IMPRODUTIVO PARALISACAO,DESLOCAMEN</v>
          </cell>
          <cell r="C288" t="str">
            <v/>
          </cell>
          <cell r="D288">
            <v>93.93</v>
          </cell>
          <cell r="E288">
            <v>0.43730000000000002</v>
          </cell>
          <cell r="F288">
            <v>0</v>
          </cell>
          <cell r="G288">
            <v>0.43730000000000002</v>
          </cell>
          <cell r="H288">
            <v>41.075589000000008</v>
          </cell>
          <cell r="K288" t="str">
            <v>MO</v>
          </cell>
          <cell r="L288">
            <v>113.7786</v>
          </cell>
          <cell r="M288">
            <v>113.7786</v>
          </cell>
        </row>
        <row r="289">
          <cell r="A289" t="str">
            <v>01548</v>
          </cell>
          <cell r="B289" t="str">
            <v>CUSTO HORARIO PRODUTIVO - DIAMANTE</v>
          </cell>
          <cell r="C289" t="str">
            <v/>
          </cell>
          <cell r="D289">
            <v>338.48410000000001</v>
          </cell>
          <cell r="E289">
            <v>1.0202</v>
          </cell>
          <cell r="F289">
            <v>0</v>
          </cell>
          <cell r="G289">
            <v>1.0202</v>
          </cell>
          <cell r="H289">
            <v>345.32147882000004</v>
          </cell>
          <cell r="K289" t="str">
            <v>MO</v>
          </cell>
          <cell r="L289">
            <v>410.00979999999998</v>
          </cell>
          <cell r="M289">
            <v>410.00979999999998</v>
          </cell>
        </row>
        <row r="290">
          <cell r="K290" t="str">
            <v>MO</v>
          </cell>
          <cell r="M290">
            <v>0</v>
          </cell>
        </row>
        <row r="291">
          <cell r="K291" t="str">
            <v>MO</v>
          </cell>
          <cell r="M291">
            <v>0</v>
          </cell>
        </row>
        <row r="292">
          <cell r="A292" t="str">
            <v>11.047.0012-0</v>
          </cell>
          <cell r="B292" t="str">
            <v>Tirante protendido,para carga de trabalho ate 34t,diametro d e 32mm,inclusive o fornecimento da barra e bainha,protecao a nticorrosiva,preparo e colocacao no furo e tubo especial par a injecao (tubo pvc 3/4" e manchetes),exclusive luvas,placas ,contr</v>
          </cell>
          <cell r="C292" t="str">
            <v>M</v>
          </cell>
          <cell r="H292">
            <v>198.41119764000004</v>
          </cell>
          <cell r="K292" t="str">
            <v>MO</v>
          </cell>
          <cell r="M292">
            <v>0</v>
          </cell>
        </row>
        <row r="293">
          <cell r="A293" t="str">
            <v>codigo</v>
          </cell>
          <cell r="B293" t="str">
            <v>descrição</v>
          </cell>
          <cell r="C293" t="str">
            <v>unid</v>
          </cell>
          <cell r="D293" t="str">
            <v>pr.unit</v>
          </cell>
          <cell r="E293" t="str">
            <v>quant.</v>
          </cell>
          <cell r="F293" t="str">
            <v>acresc %</v>
          </cell>
          <cell r="G293" t="str">
            <v>quant corrig</v>
          </cell>
          <cell r="H293" t="str">
            <v>pr final</v>
          </cell>
          <cell r="K293" t="str">
            <v>MO</v>
          </cell>
          <cell r="L293" t="str">
            <v>pr.unit</v>
          </cell>
          <cell r="M293" t="e">
            <v>#VALUE!</v>
          </cell>
        </row>
        <row r="294">
          <cell r="A294" t="str">
            <v>01959</v>
          </cell>
          <cell r="B294" t="str">
            <v>MAO-DE-OBRA DE TECNICO DE SONDAGEM, INCL</v>
          </cell>
          <cell r="C294" t="str">
            <v/>
          </cell>
          <cell r="D294">
            <v>29.7776</v>
          </cell>
          <cell r="E294">
            <v>0.3</v>
          </cell>
          <cell r="F294">
            <v>42</v>
          </cell>
          <cell r="G294">
            <v>0.42599999999999999</v>
          </cell>
          <cell r="H294">
            <v>12.6852576</v>
          </cell>
          <cell r="K294" t="str">
            <v>MO</v>
          </cell>
          <cell r="L294">
            <v>36.07</v>
          </cell>
          <cell r="M294">
            <v>36.07</v>
          </cell>
        </row>
        <row r="295">
          <cell r="A295" t="str">
            <v>01964</v>
          </cell>
          <cell r="B295" t="str">
            <v>MAO-DE-OBRA DE SONDADOR A (ESPECIALISTAD</v>
          </cell>
          <cell r="C295" t="str">
            <v/>
          </cell>
          <cell r="D295">
            <v>19.251799999999999</v>
          </cell>
          <cell r="E295">
            <v>0.3</v>
          </cell>
          <cell r="F295">
            <v>42</v>
          </cell>
          <cell r="G295">
            <v>0.42599999999999999</v>
          </cell>
          <cell r="H295">
            <v>8.2012667999999991</v>
          </cell>
          <cell r="K295" t="str">
            <v>MO</v>
          </cell>
          <cell r="L295">
            <v>23.32</v>
          </cell>
          <cell r="M295">
            <v>23.32</v>
          </cell>
        </row>
        <row r="296">
          <cell r="A296" t="str">
            <v>01998</v>
          </cell>
          <cell r="B296" t="str">
            <v>MAO-DE-OBRA DE ARMADOR DE CONCRETO ARMAD</v>
          </cell>
          <cell r="C296" t="str">
            <v/>
          </cell>
          <cell r="D296">
            <v>17.889600000000002</v>
          </cell>
          <cell r="E296">
            <v>0.6</v>
          </cell>
          <cell r="F296">
            <v>42</v>
          </cell>
          <cell r="G296">
            <v>0.85199999999999998</v>
          </cell>
          <cell r="H296">
            <v>15.241939200000001</v>
          </cell>
          <cell r="K296" t="str">
            <v>MO</v>
          </cell>
          <cell r="L296">
            <v>21.67</v>
          </cell>
          <cell r="M296">
            <v>21.67</v>
          </cell>
        </row>
        <row r="297">
          <cell r="A297" t="str">
            <v>01999</v>
          </cell>
          <cell r="B297" t="str">
            <v>MAO-DE-OBRA DE SERVENTE DA CONSTRUCAO CI</v>
          </cell>
          <cell r="C297" t="str">
            <v/>
          </cell>
          <cell r="D297">
            <v>12.9529</v>
          </cell>
          <cell r="E297">
            <v>1.5</v>
          </cell>
          <cell r="F297">
            <v>42</v>
          </cell>
          <cell r="G297">
            <v>2.13</v>
          </cell>
          <cell r="H297">
            <v>27.589676999999998</v>
          </cell>
          <cell r="K297" t="str">
            <v>MO</v>
          </cell>
          <cell r="L297">
            <v>15.69</v>
          </cell>
          <cell r="M297">
            <v>15.69</v>
          </cell>
        </row>
        <row r="298">
          <cell r="A298" t="str">
            <v>00222</v>
          </cell>
          <cell r="B298" t="str">
            <v>GRAXA COMUM P/LUBRIFICACAO DE CHASSIS, E</v>
          </cell>
          <cell r="C298" t="str">
            <v/>
          </cell>
          <cell r="D298">
            <v>4.6230000000000002</v>
          </cell>
          <cell r="E298">
            <v>0.1</v>
          </cell>
          <cell r="F298">
            <v>20</v>
          </cell>
          <cell r="G298">
            <v>0.12</v>
          </cell>
          <cell r="H298">
            <v>0.55476000000000003</v>
          </cell>
          <cell r="K298" t="str">
            <v>MO</v>
          </cell>
          <cell r="L298">
            <v>5.6</v>
          </cell>
          <cell r="M298">
            <v>5.6</v>
          </cell>
        </row>
        <row r="299">
          <cell r="A299" t="str">
            <v>00618</v>
          </cell>
          <cell r="B299" t="str">
            <v>ACO 95/105 NO DIAMETRO DE 32MM</v>
          </cell>
          <cell r="C299" t="str">
            <v/>
          </cell>
          <cell r="D299">
            <v>74.464699999999993</v>
          </cell>
          <cell r="E299">
            <v>1</v>
          </cell>
          <cell r="F299">
            <v>20</v>
          </cell>
          <cell r="G299">
            <v>1.2</v>
          </cell>
          <cell r="H299">
            <v>89.357639999999989</v>
          </cell>
          <cell r="K299" t="str">
            <v>MO</v>
          </cell>
          <cell r="L299">
            <v>90.2</v>
          </cell>
          <cell r="M299">
            <v>90.2</v>
          </cell>
        </row>
        <row r="300">
          <cell r="A300" t="str">
            <v>01553</v>
          </cell>
          <cell r="B300" t="str">
            <v>MANGUEIRA PARA AR COMPRIMIDO, COM 2 LONA</v>
          </cell>
          <cell r="C300" t="str">
            <v/>
          </cell>
          <cell r="D300">
            <v>6.8025000000000002</v>
          </cell>
          <cell r="E300">
            <v>0.1</v>
          </cell>
          <cell r="F300">
            <v>20</v>
          </cell>
          <cell r="G300">
            <v>0.12</v>
          </cell>
          <cell r="H300">
            <v>0.81630000000000003</v>
          </cell>
          <cell r="K300" t="str">
            <v>MO</v>
          </cell>
          <cell r="L300">
            <v>8.24</v>
          </cell>
          <cell r="M300">
            <v>8.24</v>
          </cell>
        </row>
        <row r="301">
          <cell r="A301" t="str">
            <v>02563</v>
          </cell>
          <cell r="B301" t="str">
            <v>TUBO DE PVC RIGIDO ROSQUEAVEL, EM BARRAS</v>
          </cell>
          <cell r="C301" t="str">
            <v/>
          </cell>
          <cell r="D301">
            <v>27.938300000000002</v>
          </cell>
          <cell r="E301">
            <v>0.17</v>
          </cell>
          <cell r="F301">
            <v>20</v>
          </cell>
          <cell r="G301">
            <v>0.20400000000000001</v>
          </cell>
          <cell r="H301">
            <v>5.6994132000000004</v>
          </cell>
          <cell r="K301" t="str">
            <v>MO</v>
          </cell>
          <cell r="L301">
            <v>33.842100000000002</v>
          </cell>
          <cell r="M301">
            <v>33.842100000000002</v>
          </cell>
        </row>
        <row r="302">
          <cell r="A302" t="str">
            <v>02615</v>
          </cell>
          <cell r="B302" t="str">
            <v>TUBO DE PVC RIGIDO, PONTA/BOLSA COM VIRO</v>
          </cell>
          <cell r="C302" t="str">
            <v/>
          </cell>
          <cell r="D302">
            <v>24.2712</v>
          </cell>
          <cell r="E302">
            <v>0.08</v>
          </cell>
          <cell r="F302">
            <v>20</v>
          </cell>
          <cell r="G302">
            <v>9.6000000000000002E-2</v>
          </cell>
          <cell r="H302">
            <v>2.3300352000000002</v>
          </cell>
          <cell r="K302" t="str">
            <v>MO</v>
          </cell>
          <cell r="L302">
            <v>29.4</v>
          </cell>
          <cell r="M302">
            <v>29.4</v>
          </cell>
        </row>
        <row r="303">
          <cell r="A303" t="str">
            <v>02863</v>
          </cell>
          <cell r="B303" t="str">
            <v>ARAME GALVANIZADO Nº 06</v>
          </cell>
          <cell r="C303" t="str">
            <v/>
          </cell>
          <cell r="D303">
            <v>5.0193000000000003</v>
          </cell>
          <cell r="E303">
            <v>0.27</v>
          </cell>
          <cell r="F303">
            <v>20</v>
          </cell>
          <cell r="G303">
            <v>0.32400000000000001</v>
          </cell>
          <cell r="H303">
            <v>1.6262532000000001</v>
          </cell>
          <cell r="K303" t="str">
            <v>MO</v>
          </cell>
          <cell r="L303">
            <v>6.08</v>
          </cell>
          <cell r="M303">
            <v>6.08</v>
          </cell>
        </row>
        <row r="304">
          <cell r="A304" t="str">
            <v>04867</v>
          </cell>
          <cell r="B304" t="str">
            <v>BAINHA DE ACO GALVANIZADO, NO DIAMETRO D</v>
          </cell>
          <cell r="C304" t="str">
            <v/>
          </cell>
          <cell r="D304">
            <v>32.320300000000003</v>
          </cell>
          <cell r="E304">
            <v>0.53</v>
          </cell>
          <cell r="F304">
            <v>20</v>
          </cell>
          <cell r="G304">
            <v>0.63600000000000001</v>
          </cell>
          <cell r="H304">
            <v>20.555710800000004</v>
          </cell>
          <cell r="K304" t="str">
            <v>MO</v>
          </cell>
          <cell r="L304">
            <v>39.15</v>
          </cell>
          <cell r="M304">
            <v>39.15</v>
          </cell>
        </row>
        <row r="305">
          <cell r="A305" t="str">
            <v>07416</v>
          </cell>
          <cell r="B305" t="str">
            <v>TINTA EPOXYCA, BICOMPONENTE ISENTA DE SO</v>
          </cell>
          <cell r="C305" t="str">
            <v/>
          </cell>
          <cell r="D305">
            <v>141.49119999999999</v>
          </cell>
          <cell r="E305">
            <v>8.1000000000000003E-2</v>
          </cell>
          <cell r="F305">
            <v>20</v>
          </cell>
          <cell r="G305">
            <v>9.7199999999999995E-2</v>
          </cell>
          <cell r="H305">
            <v>13.752944639999999</v>
          </cell>
          <cell r="K305" t="str">
            <v>MO</v>
          </cell>
          <cell r="L305">
            <v>171.39</v>
          </cell>
          <cell r="M305">
            <v>171.39</v>
          </cell>
        </row>
        <row r="306">
          <cell r="K306" t="str">
            <v>MO</v>
          </cell>
          <cell r="M306">
            <v>0</v>
          </cell>
        </row>
        <row r="307">
          <cell r="K307" t="str">
            <v>MO</v>
          </cell>
          <cell r="M307">
            <v>0</v>
          </cell>
        </row>
        <row r="308">
          <cell r="A308" t="str">
            <v>11.047.0011-1</v>
          </cell>
          <cell r="B308" t="str">
            <v>Protensao parcial e final de tirante (exclusive este),para c arga de trabalho ate 34t,diametro de 32mm,inclusive o fornec imento e instalacao da placa,anel de angulo,porcas,contrapor cas,luvas,etc,pintura e protecao da cabeca,exclusive perfura cao e</v>
          </cell>
          <cell r="C308" t="str">
            <v>UN</v>
          </cell>
          <cell r="H308">
            <v>1327.8875265600002</v>
          </cell>
          <cell r="K308" t="str">
            <v>MO</v>
          </cell>
          <cell r="M308">
            <v>0</v>
          </cell>
        </row>
        <row r="309">
          <cell r="A309" t="str">
            <v>codigo</v>
          </cell>
          <cell r="B309" t="str">
            <v>descrição</v>
          </cell>
          <cell r="C309" t="str">
            <v>unid</v>
          </cell>
          <cell r="D309" t="str">
            <v>pr.unit</v>
          </cell>
          <cell r="E309" t="str">
            <v>quant.</v>
          </cell>
          <cell r="F309" t="str">
            <v>acresc %</v>
          </cell>
          <cell r="G309" t="str">
            <v>quant corrig</v>
          </cell>
          <cell r="H309" t="str">
            <v>pr final</v>
          </cell>
          <cell r="K309" t="str">
            <v>MO</v>
          </cell>
          <cell r="L309" t="str">
            <v>pr.unit</v>
          </cell>
          <cell r="M309" t="e">
            <v>#VALUE!</v>
          </cell>
        </row>
        <row r="310">
          <cell r="A310" t="str">
            <v>00113</v>
          </cell>
          <cell r="B310" t="str">
            <v>BOMBA MANUAL, PARA CONCRETO PROTENDIDO (</v>
          </cell>
          <cell r="C310" t="str">
            <v/>
          </cell>
          <cell r="D310">
            <v>49.533000000000001</v>
          </cell>
          <cell r="E310">
            <v>0.6</v>
          </cell>
          <cell r="F310">
            <v>0</v>
          </cell>
          <cell r="G310">
            <v>0.6</v>
          </cell>
          <cell r="H310">
            <v>29.719799999999999</v>
          </cell>
          <cell r="K310" t="str">
            <v>MO</v>
          </cell>
          <cell r="L310">
            <v>60</v>
          </cell>
          <cell r="M310">
            <v>60</v>
          </cell>
        </row>
        <row r="311">
          <cell r="A311" t="str">
            <v>01959</v>
          </cell>
          <cell r="B311" t="str">
            <v>MAO-DE-OBRA DE TECNICO DE SONDAGEM, INCL</v>
          </cell>
          <cell r="C311" t="str">
            <v/>
          </cell>
          <cell r="D311">
            <v>29.7776</v>
          </cell>
          <cell r="E311">
            <v>1.5</v>
          </cell>
          <cell r="F311">
            <v>3</v>
          </cell>
          <cell r="G311">
            <v>1.5449999999999999</v>
          </cell>
          <cell r="H311">
            <v>46.006391999999998</v>
          </cell>
          <cell r="K311" t="str">
            <v>MO</v>
          </cell>
          <cell r="L311">
            <v>36.07</v>
          </cell>
          <cell r="M311">
            <v>36.07</v>
          </cell>
        </row>
        <row r="312">
          <cell r="A312" t="str">
            <v>01964</v>
          </cell>
          <cell r="B312" t="str">
            <v>MAO-DE-OBRA DE SONDADOR A (ESPECIALISTAD</v>
          </cell>
          <cell r="C312" t="str">
            <v/>
          </cell>
          <cell r="D312">
            <v>19.251799999999999</v>
          </cell>
          <cell r="E312">
            <v>3</v>
          </cell>
          <cell r="F312">
            <v>3</v>
          </cell>
          <cell r="G312">
            <v>3.09</v>
          </cell>
          <cell r="H312">
            <v>59.488061999999992</v>
          </cell>
          <cell r="K312" t="str">
            <v>MO</v>
          </cell>
          <cell r="L312">
            <v>23.32</v>
          </cell>
          <cell r="M312">
            <v>23.32</v>
          </cell>
        </row>
        <row r="313">
          <cell r="A313" t="str">
            <v>01999</v>
          </cell>
          <cell r="B313" t="str">
            <v>MAO-DE-OBRA DE SERVENTE DA CONSTRUCAO CI</v>
          </cell>
          <cell r="C313" t="str">
            <v/>
          </cell>
          <cell r="D313">
            <v>12.9529</v>
          </cell>
          <cell r="E313">
            <v>12</v>
          </cell>
          <cell r="F313">
            <v>3</v>
          </cell>
          <cell r="G313">
            <v>12.36</v>
          </cell>
          <cell r="H313">
            <v>160.09784399999998</v>
          </cell>
          <cell r="K313" t="str">
            <v>MO</v>
          </cell>
          <cell r="L313">
            <v>15.69</v>
          </cell>
          <cell r="M313">
            <v>15.69</v>
          </cell>
        </row>
        <row r="314">
          <cell r="A314" t="str">
            <v>00619</v>
          </cell>
          <cell r="B314" t="str">
            <v>PORCA SEXTAVADA ESFERICA, CHAVE 55MM, CO</v>
          </cell>
          <cell r="C314" t="str">
            <v/>
          </cell>
          <cell r="D314">
            <v>77.188999999999993</v>
          </cell>
          <cell r="E314">
            <v>1</v>
          </cell>
          <cell r="F314">
            <v>10</v>
          </cell>
          <cell r="G314">
            <v>1.1000000000000001</v>
          </cell>
          <cell r="H314">
            <v>84.907899999999998</v>
          </cell>
          <cell r="K314" t="str">
            <v>MO</v>
          </cell>
          <cell r="L314">
            <v>93.5</v>
          </cell>
          <cell r="M314">
            <v>93.5</v>
          </cell>
        </row>
        <row r="315">
          <cell r="A315" t="str">
            <v>00620</v>
          </cell>
          <cell r="B315" t="str">
            <v>LUVA METALICA DE 180MM, DE DE=2.1/2"</v>
          </cell>
          <cell r="C315" t="str">
            <v/>
          </cell>
          <cell r="D315">
            <v>102.616</v>
          </cell>
          <cell r="E315">
            <v>2</v>
          </cell>
          <cell r="F315">
            <v>10</v>
          </cell>
          <cell r="G315">
            <v>2.2000000000000002</v>
          </cell>
          <cell r="H315">
            <v>225.75520000000003</v>
          </cell>
          <cell r="K315" t="str">
            <v>MO</v>
          </cell>
          <cell r="L315">
            <v>124.3</v>
          </cell>
          <cell r="M315">
            <v>124.3</v>
          </cell>
        </row>
        <row r="316">
          <cell r="A316" t="str">
            <v>00621</v>
          </cell>
          <cell r="B316" t="str">
            <v>PLACA METALICA, DE (200X200X20)MM, PARAC</v>
          </cell>
          <cell r="C316" t="str">
            <v/>
          </cell>
          <cell r="D316">
            <v>97.951599999999999</v>
          </cell>
          <cell r="E316">
            <v>1</v>
          </cell>
          <cell r="F316">
            <v>10</v>
          </cell>
          <cell r="G316">
            <v>1.1000000000000001</v>
          </cell>
          <cell r="H316">
            <v>107.74676000000001</v>
          </cell>
          <cell r="K316" t="str">
            <v>MO</v>
          </cell>
          <cell r="L316">
            <v>118.65</v>
          </cell>
          <cell r="M316">
            <v>118.65</v>
          </cell>
        </row>
        <row r="317">
          <cell r="A317" t="str">
            <v>00622</v>
          </cell>
          <cell r="B317" t="str">
            <v>ANEL DE ANGULO DE 15º, PARA CONCRETO PRO</v>
          </cell>
          <cell r="C317" t="str">
            <v/>
          </cell>
          <cell r="D317">
            <v>42.474600000000002</v>
          </cell>
          <cell r="E317">
            <v>1</v>
          </cell>
          <cell r="F317">
            <v>10</v>
          </cell>
          <cell r="G317">
            <v>1.1000000000000001</v>
          </cell>
          <cell r="H317">
            <v>46.722060000000006</v>
          </cell>
          <cell r="K317" t="str">
            <v>MO</v>
          </cell>
          <cell r="L317">
            <v>51.45</v>
          </cell>
          <cell r="M317">
            <v>51.45</v>
          </cell>
        </row>
        <row r="318">
          <cell r="A318" t="str">
            <v>00623</v>
          </cell>
          <cell r="B318" t="str">
            <v>CONTRA-PORCA SEXTAVADA, ALTURA 35MM, PAR</v>
          </cell>
          <cell r="C318" t="str">
            <v/>
          </cell>
          <cell r="D318">
            <v>31.7837</v>
          </cell>
          <cell r="E318">
            <v>5</v>
          </cell>
          <cell r="F318">
            <v>10</v>
          </cell>
          <cell r="G318">
            <v>5.5</v>
          </cell>
          <cell r="H318">
            <v>174.81035</v>
          </cell>
          <cell r="K318" t="str">
            <v>MO</v>
          </cell>
          <cell r="L318">
            <v>38.5</v>
          </cell>
          <cell r="M318">
            <v>38.5</v>
          </cell>
        </row>
        <row r="319">
          <cell r="A319" t="str">
            <v>04879</v>
          </cell>
          <cell r="B319" t="str">
            <v>MACACO DE PROTENSAO (ALUGUEL), PARA 07 C</v>
          </cell>
          <cell r="C319" t="str">
            <v/>
          </cell>
          <cell r="D319">
            <v>89.159499999999994</v>
          </cell>
          <cell r="E319">
            <v>0.6</v>
          </cell>
          <cell r="F319">
            <v>0</v>
          </cell>
          <cell r="G319">
            <v>0.6</v>
          </cell>
          <cell r="H319">
            <v>53.495699999999992</v>
          </cell>
          <cell r="K319" t="str">
            <v>MO</v>
          </cell>
          <cell r="L319">
            <v>108</v>
          </cell>
          <cell r="M319">
            <v>108</v>
          </cell>
        </row>
        <row r="320">
          <cell r="A320" t="str">
            <v>07416</v>
          </cell>
          <cell r="B320" t="str">
            <v>TINTA EPOXYCA, BICOMPONENTE ISENTA DE SO</v>
          </cell>
          <cell r="C320" t="str">
            <v/>
          </cell>
          <cell r="D320">
            <v>141.49119999999999</v>
          </cell>
          <cell r="E320">
            <v>0.108</v>
          </cell>
          <cell r="F320">
            <v>10</v>
          </cell>
          <cell r="G320">
            <v>0.1188</v>
          </cell>
          <cell r="H320">
            <v>16.80915456</v>
          </cell>
          <cell r="K320" t="str">
            <v>MO</v>
          </cell>
          <cell r="L320">
            <v>171.39</v>
          </cell>
          <cell r="M320">
            <v>171.39</v>
          </cell>
        </row>
        <row r="321">
          <cell r="A321" t="str">
            <v>01495</v>
          </cell>
          <cell r="B321" t="str">
            <v>CUSTO IMPRODUTIVO PARALISACAO,DESLOCAMEN</v>
          </cell>
          <cell r="C321" t="str">
            <v/>
          </cell>
          <cell r="D321">
            <v>93.93</v>
          </cell>
          <cell r="E321">
            <v>3</v>
          </cell>
          <cell r="F321">
            <v>0</v>
          </cell>
          <cell r="G321">
            <v>3</v>
          </cell>
          <cell r="H321">
            <v>281.79000000000002</v>
          </cell>
          <cell r="K321" t="str">
            <v>MO</v>
          </cell>
          <cell r="L321">
            <v>113.7786</v>
          </cell>
          <cell r="M321">
            <v>113.7786</v>
          </cell>
        </row>
        <row r="322">
          <cell r="A322" t="str">
            <v>01605</v>
          </cell>
          <cell r="B322" t="str">
            <v>ARGAMASSA CIM.,AREIA TRACO 1:3,PREPAROME</v>
          </cell>
          <cell r="C322" t="str">
            <v/>
          </cell>
          <cell r="D322">
            <v>229.4864</v>
          </cell>
          <cell r="E322">
            <v>0.04</v>
          </cell>
          <cell r="F322">
            <v>0</v>
          </cell>
          <cell r="G322">
            <v>0.04</v>
          </cell>
          <cell r="H322">
            <v>9.1794560000000001</v>
          </cell>
          <cell r="K322" t="str">
            <v>MO</v>
          </cell>
          <cell r="L322">
            <v>277.9796</v>
          </cell>
          <cell r="M322">
            <v>277.9796</v>
          </cell>
        </row>
        <row r="323">
          <cell r="A323" t="str">
            <v>01640</v>
          </cell>
          <cell r="B323" t="str">
            <v>FORMAS MADEIRA PARAM. PLANOS, 2 VEZES</v>
          </cell>
          <cell r="C323" t="str">
            <v/>
          </cell>
          <cell r="D323">
            <v>48.998199999999997</v>
          </cell>
          <cell r="E323">
            <v>0.64</v>
          </cell>
          <cell r="F323">
            <v>0</v>
          </cell>
          <cell r="G323">
            <v>0.64</v>
          </cell>
          <cell r="H323">
            <v>31.358847999999998</v>
          </cell>
          <cell r="K323" t="str">
            <v>MO</v>
          </cell>
          <cell r="L323">
            <v>59.3521</v>
          </cell>
          <cell r="M323">
            <v>59.3521</v>
          </cell>
        </row>
        <row r="324">
          <cell r="K324" t="str">
            <v>MO</v>
          </cell>
          <cell r="M324">
            <v>0</v>
          </cell>
        </row>
        <row r="325">
          <cell r="K325" t="str">
            <v>MO</v>
          </cell>
          <cell r="M325">
            <v>0</v>
          </cell>
        </row>
        <row r="326">
          <cell r="A326" t="str">
            <v>07.050.0030-1</v>
          </cell>
          <cell r="B326" t="str">
            <v>Injecao de calda de cimento,admitindo uma producao media bru ta de 1 saco/h,inclusive fornecimento dos materiais,medido p or saco de 50kg</v>
          </cell>
          <cell r="C326" t="str">
            <v>SACO</v>
          </cell>
          <cell r="H326">
            <v>72.953900000000004</v>
          </cell>
          <cell r="K326" t="str">
            <v>MO</v>
          </cell>
          <cell r="M326">
            <v>0</v>
          </cell>
        </row>
        <row r="327">
          <cell r="A327" t="str">
            <v>codigo</v>
          </cell>
          <cell r="B327" t="str">
            <v>descrição</v>
          </cell>
          <cell r="C327" t="str">
            <v>unid</v>
          </cell>
          <cell r="D327" t="str">
            <v>pr.unit</v>
          </cell>
          <cell r="E327" t="str">
            <v>quant.</v>
          </cell>
          <cell r="F327" t="str">
            <v>acresc %</v>
          </cell>
          <cell r="G327" t="str">
            <v>quant corrig</v>
          </cell>
          <cell r="H327" t="str">
            <v>pr final</v>
          </cell>
          <cell r="K327" t="str">
            <v>MO</v>
          </cell>
          <cell r="L327" t="str">
            <v>pr.unit</v>
          </cell>
          <cell r="M327" t="e">
            <v>#VALUE!</v>
          </cell>
        </row>
        <row r="328">
          <cell r="D328">
            <v>72.953900000000004</v>
          </cell>
          <cell r="E328">
            <v>1</v>
          </cell>
          <cell r="F328">
            <v>0</v>
          </cell>
          <cell r="G328">
            <v>1</v>
          </cell>
          <cell r="H328">
            <v>72.953900000000004</v>
          </cell>
          <cell r="K328" t="str">
            <v>MO</v>
          </cell>
          <cell r="L328">
            <v>88.37</v>
          </cell>
          <cell r="M328">
            <v>88.37</v>
          </cell>
        </row>
        <row r="330">
          <cell r="A330" t="str">
            <v>01.050.0901-5</v>
          </cell>
          <cell r="B330" t="str">
            <v>PLANO DE EXECUÇÃO DOS ENSAIOS DOS TIRANTES</v>
          </cell>
          <cell r="H330">
            <v>4500.0640999999996</v>
          </cell>
        </row>
        <row r="331">
          <cell r="A331" t="str">
            <v>codigo</v>
          </cell>
          <cell r="B331" t="str">
            <v>descrição</v>
          </cell>
          <cell r="C331" t="str">
            <v>unid</v>
          </cell>
          <cell r="D331" t="str">
            <v>pr.unit</v>
          </cell>
          <cell r="E331" t="str">
            <v>quant.</v>
          </cell>
          <cell r="F331" t="str">
            <v>acresc %</v>
          </cell>
          <cell r="G331" t="str">
            <v>quant corrig</v>
          </cell>
          <cell r="H331" t="str">
            <v>pr final</v>
          </cell>
          <cell r="K331" t="str">
            <v>MO</v>
          </cell>
          <cell r="M331">
            <v>0</v>
          </cell>
        </row>
        <row r="332">
          <cell r="C332">
            <v>1</v>
          </cell>
          <cell r="D332">
            <v>4500.0640999999996</v>
          </cell>
          <cell r="E332">
            <v>1</v>
          </cell>
          <cell r="F332">
            <v>0</v>
          </cell>
          <cell r="G332">
            <v>1</v>
          </cell>
          <cell r="H332">
            <v>4500.0640999999996</v>
          </cell>
          <cell r="K332" t="str">
            <v>MO</v>
          </cell>
          <cell r="L332">
            <v>5450.98</v>
          </cell>
          <cell r="M332">
            <v>5450.98</v>
          </cell>
        </row>
        <row r="334">
          <cell r="A334" t="str">
            <v>01.050.0902-5</v>
          </cell>
          <cell r="B334" t="str">
            <v xml:space="preserve">PLANO DE TRABALHO DOS SERVIÇOS DE CAMPO </v>
          </cell>
          <cell r="H334">
            <v>4500.0640999999996</v>
          </cell>
        </row>
        <row r="335">
          <cell r="A335" t="str">
            <v>codigo</v>
          </cell>
          <cell r="B335" t="str">
            <v>descrição</v>
          </cell>
          <cell r="C335" t="str">
            <v>unid</v>
          </cell>
          <cell r="D335" t="str">
            <v>pr.unit</v>
          </cell>
          <cell r="E335" t="str">
            <v>quant.</v>
          </cell>
          <cell r="F335" t="str">
            <v>acresc %</v>
          </cell>
          <cell r="G335" t="str">
            <v>quant corrig</v>
          </cell>
          <cell r="H335" t="str">
            <v>pr final</v>
          </cell>
          <cell r="K335" t="str">
            <v>MO</v>
          </cell>
          <cell r="M335">
            <v>0</v>
          </cell>
        </row>
        <row r="336">
          <cell r="C336">
            <v>1</v>
          </cell>
          <cell r="D336">
            <v>4500.0640999999996</v>
          </cell>
          <cell r="E336">
            <v>1</v>
          </cell>
          <cell r="F336">
            <v>0</v>
          </cell>
          <cell r="G336">
            <v>1</v>
          </cell>
          <cell r="H336">
            <v>4500.0640999999996</v>
          </cell>
          <cell r="K336" t="str">
            <v>MO</v>
          </cell>
          <cell r="L336">
            <v>5450.98</v>
          </cell>
          <cell r="M336">
            <v>5450.98</v>
          </cell>
        </row>
        <row r="338">
          <cell r="A338" t="str">
            <v>01.050.0903-5</v>
          </cell>
          <cell r="B338" t="str">
            <v>PLANO DE TRABALHO DOS PROJETOS BÁSICO/EXECUTIVO</v>
          </cell>
          <cell r="H338">
            <v>4500.0640999999996</v>
          </cell>
        </row>
        <row r="339">
          <cell r="A339" t="str">
            <v>codigo</v>
          </cell>
          <cell r="B339" t="str">
            <v>descrição</v>
          </cell>
          <cell r="C339" t="str">
            <v>unid</v>
          </cell>
          <cell r="D339" t="str">
            <v>pr.unit</v>
          </cell>
          <cell r="E339" t="str">
            <v>quant.</v>
          </cell>
          <cell r="F339" t="str">
            <v>acresc %</v>
          </cell>
          <cell r="G339" t="str">
            <v>quant corrig</v>
          </cell>
          <cell r="H339" t="str">
            <v>pr final</v>
          </cell>
          <cell r="K339" t="str">
            <v>MO</v>
          </cell>
          <cell r="M339">
            <v>0</v>
          </cell>
        </row>
        <row r="340">
          <cell r="C340">
            <v>1</v>
          </cell>
          <cell r="D340">
            <v>4500.0640999999996</v>
          </cell>
          <cell r="E340">
            <v>1</v>
          </cell>
          <cell r="F340">
            <v>0</v>
          </cell>
          <cell r="G340">
            <v>1</v>
          </cell>
          <cell r="H340">
            <v>4500.0640999999996</v>
          </cell>
          <cell r="K340" t="str">
            <v>MO</v>
          </cell>
          <cell r="L340">
            <v>5450.98</v>
          </cell>
          <cell r="M340">
            <v>5450.98</v>
          </cell>
        </row>
        <row r="341">
          <cell r="A341" t="str">
            <v>04.014.0200-5</v>
          </cell>
          <cell r="B341" t="str">
            <v>DISPOSIÇÃO FINAL DE RESÍDUOS DE CONSTRUÇÃO CIVIL PARA LOCAL DEVIDAMENTE LICENCIADO.</v>
          </cell>
          <cell r="H341">
            <v>15.6937</v>
          </cell>
        </row>
        <row r="342">
          <cell r="A342" t="str">
            <v>codigo</v>
          </cell>
          <cell r="B342" t="str">
            <v>descrição</v>
          </cell>
          <cell r="C342" t="str">
            <v>unid</v>
          </cell>
          <cell r="D342" t="str">
            <v>pr.unit</v>
          </cell>
          <cell r="E342" t="str">
            <v>quant.</v>
          </cell>
          <cell r="F342" t="str">
            <v>acresc %</v>
          </cell>
          <cell r="G342" t="str">
            <v>quant corrig</v>
          </cell>
          <cell r="H342" t="str">
            <v>pr final</v>
          </cell>
          <cell r="K342" t="str">
            <v>MO</v>
          </cell>
          <cell r="M342">
            <v>0</v>
          </cell>
        </row>
        <row r="343">
          <cell r="C343">
            <v>1</v>
          </cell>
          <cell r="D343">
            <v>15.6937</v>
          </cell>
          <cell r="E343">
            <v>1</v>
          </cell>
          <cell r="F343">
            <v>0</v>
          </cell>
          <cell r="G343">
            <v>1</v>
          </cell>
          <cell r="H343">
            <v>15.6937</v>
          </cell>
          <cell r="K343" t="str">
            <v>MO</v>
          </cell>
          <cell r="L343">
            <v>19.010000000000002</v>
          </cell>
          <cell r="M343">
            <v>19.010000000000002</v>
          </cell>
        </row>
        <row r="345">
          <cell r="A345" t="str">
            <v>01.050.0905-5</v>
          </cell>
          <cell r="B345" t="str">
            <v xml:space="preserve">LEVANTAMENTO TOPOGRÁFICO CADASTRAL </v>
          </cell>
          <cell r="H345">
            <v>37832.453099999999</v>
          </cell>
        </row>
        <row r="346">
          <cell r="A346" t="str">
            <v>codigo</v>
          </cell>
          <cell r="B346" t="str">
            <v>descrição</v>
          </cell>
          <cell r="C346" t="str">
            <v>unid</v>
          </cell>
          <cell r="D346" t="str">
            <v>pr.unit</v>
          </cell>
          <cell r="E346" t="str">
            <v>quant.</v>
          </cell>
          <cell r="F346" t="str">
            <v>acresc %</v>
          </cell>
          <cell r="G346" t="str">
            <v>quant corrig</v>
          </cell>
          <cell r="H346" t="str">
            <v>pr final</v>
          </cell>
          <cell r="K346" t="str">
            <v>MO</v>
          </cell>
          <cell r="M346">
            <v>0</v>
          </cell>
        </row>
        <row r="347">
          <cell r="C347">
            <v>1</v>
          </cell>
          <cell r="D347">
            <v>37832.453099999999</v>
          </cell>
          <cell r="E347">
            <v>1</v>
          </cell>
          <cell r="F347">
            <v>0</v>
          </cell>
          <cell r="G347">
            <v>1</v>
          </cell>
          <cell r="H347">
            <v>37832.453099999999</v>
          </cell>
          <cell r="K347" t="str">
            <v>MO</v>
          </cell>
          <cell r="L347">
            <v>45826.89</v>
          </cell>
          <cell r="M347">
            <v>45826.89</v>
          </cell>
        </row>
        <row r="349">
          <cell r="A349" t="str">
            <v>01.050.0906-5</v>
          </cell>
          <cell r="B349" t="str">
            <v>INVESTIGAÇÕES GEOTÉCNICAS</v>
          </cell>
          <cell r="H349">
            <v>47598.660199999998</v>
          </cell>
        </row>
        <row r="350">
          <cell r="A350" t="str">
            <v>codigo</v>
          </cell>
          <cell r="B350" t="str">
            <v>descrição</v>
          </cell>
          <cell r="C350" t="str">
            <v>unid</v>
          </cell>
          <cell r="D350" t="str">
            <v>pr.unit</v>
          </cell>
          <cell r="E350" t="str">
            <v>quant.</v>
          </cell>
          <cell r="F350" t="str">
            <v>acresc %</v>
          </cell>
          <cell r="G350" t="str">
            <v>quant corrig</v>
          </cell>
          <cell r="H350" t="str">
            <v>pr final</v>
          </cell>
          <cell r="K350" t="str">
            <v>MO</v>
          </cell>
          <cell r="M350">
            <v>0</v>
          </cell>
        </row>
        <row r="351">
          <cell r="C351">
            <v>1</v>
          </cell>
          <cell r="D351">
            <v>47598.660199999998</v>
          </cell>
          <cell r="E351">
            <v>1</v>
          </cell>
          <cell r="F351">
            <v>0</v>
          </cell>
          <cell r="G351">
            <v>1</v>
          </cell>
          <cell r="H351">
            <v>47598.660199999998</v>
          </cell>
          <cell r="K351" t="str">
            <v>MO</v>
          </cell>
          <cell r="L351">
            <v>57656.81</v>
          </cell>
          <cell r="M351">
            <v>57656.81</v>
          </cell>
        </row>
        <row r="353">
          <cell r="A353" t="str">
            <v>01.050.0907-5</v>
          </cell>
          <cell r="B353" t="str">
            <v>PROJETO BÁSICO ESTRUTURAL DE RECUPERAÇÃO E COMPLEMENTAÇÃO DE CONTENÇÃO DAS MARGENS</v>
          </cell>
          <cell r="H353">
            <v>158174.96299999999</v>
          </cell>
        </row>
        <row r="354">
          <cell r="A354" t="str">
            <v>codigo</v>
          </cell>
          <cell r="B354" t="str">
            <v>descrição</v>
          </cell>
          <cell r="C354" t="str">
            <v>unid</v>
          </cell>
          <cell r="D354" t="str">
            <v>pr.unit</v>
          </cell>
          <cell r="E354" t="str">
            <v>quant.</v>
          </cell>
          <cell r="F354" t="str">
            <v>acresc %</v>
          </cell>
          <cell r="G354" t="str">
            <v>quant corrig</v>
          </cell>
          <cell r="H354" t="str">
            <v>pr final</v>
          </cell>
          <cell r="K354" t="str">
            <v>MO</v>
          </cell>
          <cell r="M354">
            <v>0</v>
          </cell>
        </row>
        <row r="355">
          <cell r="C355">
            <v>1</v>
          </cell>
          <cell r="D355">
            <v>158174.96299999999</v>
          </cell>
          <cell r="E355">
            <v>1</v>
          </cell>
          <cell r="F355">
            <v>0</v>
          </cell>
          <cell r="G355">
            <v>1</v>
          </cell>
          <cell r="H355">
            <v>158174.96299999999</v>
          </cell>
          <cell r="K355" t="str">
            <v>MO</v>
          </cell>
          <cell r="L355">
            <v>191599.17</v>
          </cell>
          <cell r="M355">
            <v>191599.17</v>
          </cell>
        </row>
        <row r="357">
          <cell r="A357" t="str">
            <v>01.050.0904-5</v>
          </cell>
          <cell r="B357" t="str">
            <v>ELABORAÇÃO DO LAUDO TÉCNICO DOS ENSAIOS DE RECEBIMENTO DOS TIRANTES</v>
          </cell>
          <cell r="H357">
            <v>31039.733700000001</v>
          </cell>
        </row>
        <row r="358">
          <cell r="A358" t="str">
            <v>codigo</v>
          </cell>
          <cell r="B358" t="str">
            <v>descrição</v>
          </cell>
          <cell r="C358" t="str">
            <v>unid</v>
          </cell>
          <cell r="D358" t="str">
            <v>pr.unit</v>
          </cell>
          <cell r="E358" t="str">
            <v>quant.</v>
          </cell>
          <cell r="F358" t="str">
            <v>acresc %</v>
          </cell>
          <cell r="G358" t="str">
            <v>quant corrig</v>
          </cell>
          <cell r="H358" t="str">
            <v>pr final</v>
          </cell>
          <cell r="K358" t="str">
            <v>MO</v>
          </cell>
          <cell r="M358">
            <v>0</v>
          </cell>
        </row>
        <row r="359">
          <cell r="C359">
            <v>1</v>
          </cell>
          <cell r="D359">
            <v>31039.733700000001</v>
          </cell>
          <cell r="E359">
            <v>1</v>
          </cell>
          <cell r="F359">
            <v>0</v>
          </cell>
          <cell r="G359">
            <v>1</v>
          </cell>
          <cell r="H359">
            <v>31039.733700000001</v>
          </cell>
          <cell r="K359" t="str">
            <v>MO</v>
          </cell>
          <cell r="L359">
            <v>37598.79</v>
          </cell>
          <cell r="M359">
            <v>37598.79</v>
          </cell>
        </row>
        <row r="361">
          <cell r="A361" t="str">
            <v>01.050.0908-5</v>
          </cell>
          <cell r="B361" t="str">
            <v>PROJETO EXECUTIVO ESTRUTURAL DE RECUPERAÇÃO E COMPLEMENTAÇÃO DE CONTENÇÃO DAS MARGENS</v>
          </cell>
          <cell r="H361">
            <v>68371.952300000004</v>
          </cell>
        </row>
        <row r="362">
          <cell r="A362" t="str">
            <v>codigo</v>
          </cell>
          <cell r="B362" t="str">
            <v>descrição</v>
          </cell>
          <cell r="C362" t="str">
            <v>unid</v>
          </cell>
          <cell r="D362" t="str">
            <v>pr.unit</v>
          </cell>
          <cell r="E362" t="str">
            <v>quant.</v>
          </cell>
          <cell r="F362" t="str">
            <v>acresc %</v>
          </cell>
          <cell r="G362" t="str">
            <v>quant corrig</v>
          </cell>
          <cell r="H362" t="str">
            <v>pr final</v>
          </cell>
          <cell r="K362" t="str">
            <v>MO</v>
          </cell>
          <cell r="M362">
            <v>0</v>
          </cell>
        </row>
        <row r="363">
          <cell r="C363">
            <v>1</v>
          </cell>
          <cell r="D363">
            <v>68371.952300000004</v>
          </cell>
          <cell r="E363">
            <v>1</v>
          </cell>
          <cell r="F363">
            <v>0</v>
          </cell>
          <cell r="G363">
            <v>1</v>
          </cell>
          <cell r="H363">
            <v>68371.952300000004</v>
          </cell>
          <cell r="K363" t="str">
            <v>MO</v>
          </cell>
          <cell r="L363">
            <v>82819.740000000005</v>
          </cell>
          <cell r="M363">
            <v>82819.740000000005</v>
          </cell>
        </row>
        <row r="365">
          <cell r="A365" t="str">
            <v>01.050.0917-5</v>
          </cell>
          <cell r="B365" t="str">
            <v>ELABORAÇÃO DE ORÇAMENTO E QUANTITATIVOS</v>
          </cell>
          <cell r="H365">
            <v>19163.400799999999</v>
          </cell>
        </row>
        <row r="366">
          <cell r="A366" t="str">
            <v>codigo</v>
          </cell>
          <cell r="B366" t="str">
            <v>descrição</v>
          </cell>
          <cell r="C366" t="str">
            <v>unid</v>
          </cell>
          <cell r="D366" t="str">
            <v>pr.unit</v>
          </cell>
          <cell r="E366" t="str">
            <v>quant.</v>
          </cell>
          <cell r="F366" t="str">
            <v>acresc %</v>
          </cell>
          <cell r="G366" t="str">
            <v>quant corrig</v>
          </cell>
          <cell r="H366" t="str">
            <v>pr final</v>
          </cell>
          <cell r="K366" t="str">
            <v>MO</v>
          </cell>
          <cell r="M366">
            <v>0</v>
          </cell>
        </row>
        <row r="367">
          <cell r="C367">
            <v>1</v>
          </cell>
          <cell r="D367">
            <v>19163.400799999999</v>
          </cell>
          <cell r="E367">
            <v>1</v>
          </cell>
          <cell r="F367">
            <v>0</v>
          </cell>
          <cell r="G367">
            <v>1</v>
          </cell>
          <cell r="H367">
            <v>19163.400799999999</v>
          </cell>
          <cell r="K367" t="str">
            <v>MO</v>
          </cell>
          <cell r="L367">
            <v>23212.85</v>
          </cell>
          <cell r="M367">
            <v>23212.85</v>
          </cell>
        </row>
        <row r="370">
          <cell r="B370" t="str">
            <v>Petrópolis, 10 de junho de 2021.</v>
          </cell>
        </row>
        <row r="372">
          <cell r="B372" t="str">
            <v>ERWIL Construções LTDA.</v>
          </cell>
        </row>
        <row r="373">
          <cell r="B373" t="str">
            <v>REPRESENTANTE: Giovane Amaral Caldeira</v>
          </cell>
        </row>
        <row r="374">
          <cell r="B374" t="str">
            <v>CARGO: Representante Legal (Nos autos)</v>
          </cell>
        </row>
      </sheetData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O BENGALAS"/>
      <sheetName val="Cronograma"/>
      <sheetName val="ADM"/>
      <sheetName val="SV"/>
      <sheetName val="DEMOLIÇÃO"/>
      <sheetName val="MC PONTE E120"/>
      <sheetName val="MC PONTE E179"/>
      <sheetName val="MC PONTE E203"/>
      <sheetName val="MC PASSARELA E192+10"/>
      <sheetName val="MC PASSARELA E139+5"/>
      <sheetName val="MC PASSARELA E158+15"/>
      <sheetName val="MC PASSARELA E222+10 (2)"/>
      <sheetName val="PROJETO E APOIO"/>
      <sheetName val="CA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(GEPENG%202)/PROCESSOS%20PARA%20LICITA&#199;&#195;O_2023/GPG149_Opera&#231;&#227;o%20e%20Manuten&#231;&#227;o%20Comportas%20e%20Casa%20de%20Bombas/3.%20Or&#231;amento/GPG149_Planilha%20Or&#231;ament&#225;ria%20Recup,%20Oper.%20e%20Manuten&#231;&#227;o_Casa%20de%20Bombas%20RV02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Matheus Felipe Veloso Camargo" refreshedDate="45198.46236863426" createdVersion="6" refreshedVersion="6" minRefreshableVersion="3" recordCount="1491" xr:uid="{CE3626AF-16C4-4F19-8A71-A43C9D7627AE}">
  <cacheSource type="worksheet">
    <worksheetSource ref="F18:F1509" sheet="MEMÓRIA DE CÁLCULO" r:id="rId2"/>
  </cacheSource>
  <cacheFields count="1">
    <cacheField name="ITEM" numFmtId="0">
      <sharedItems containsBlank="1" count="752">
        <s v="01"/>
        <s v="01.01"/>
        <s v="01.01.01"/>
        <m/>
        <s v="01.01.02"/>
        <s v="01.01.03"/>
        <s v="01.01.04"/>
        <s v="01.02"/>
        <s v="01.02.01"/>
        <s v="01.02.02"/>
        <s v="01.02.03"/>
        <s v="01.03"/>
        <s v="01.03.01"/>
        <s v="01.04"/>
        <s v="01.04.01"/>
        <s v="01.05"/>
        <s v="01.05.01"/>
        <s v="02"/>
        <s v="02.01"/>
        <s v="02.01.01"/>
        <s v="02.01.02"/>
        <s v="02.01.03"/>
        <s v="03"/>
        <s v="03.01"/>
        <s v="03.01.01"/>
        <s v="03.01.02"/>
        <s v="03.01.03"/>
        <s v="03.01.04"/>
        <s v="03.01.05"/>
        <s v="03.01.06"/>
        <s v="03.01.07"/>
        <s v="03.01.08"/>
        <s v="03.01.09"/>
        <s v="03.01.10"/>
        <s v="03.01.11"/>
        <s v="03.01.12"/>
        <s v="03.01.13"/>
        <s v="03.01.14"/>
        <s v="03.01.15"/>
        <s v="04"/>
        <s v="04.01"/>
        <s v="04.01.01"/>
        <s v="04.01.02"/>
        <s v="05"/>
        <s v="05.01"/>
        <s v="05.01.01"/>
        <s v="05.01.02"/>
        <s v="05.01.03"/>
        <s v="05.01.04"/>
        <s v="05.01.05"/>
        <s v="05.01.06"/>
        <s v="05.01.07"/>
        <s v="05.01.08"/>
        <s v="05.01.09"/>
        <s v="05.01.10"/>
        <s v="05.01.11"/>
        <s v="05.01.12"/>
        <s v="05.01.13"/>
        <s v="05.01.14"/>
        <s v="05.01.15"/>
        <s v="05.01.16"/>
        <s v="05.01.17"/>
        <s v="05.01.18"/>
        <s v="05.01.19"/>
        <s v="06"/>
        <s v="06.01"/>
        <s v="06.01.01"/>
        <s v="06.01.02"/>
        <s v="06.01.03"/>
        <s v="07"/>
        <s v="07.01"/>
        <s v="07.01.01"/>
        <s v="07.01.02"/>
        <s v="07.01.03"/>
        <s v="08"/>
        <s v="08.01"/>
        <s v="08.01.01"/>
        <s v="08.01.02"/>
        <s v="08.01.03"/>
        <s v="08.02"/>
        <s v="08.02.01"/>
        <s v="08.02.02"/>
        <s v="08.02.03"/>
        <s v="08.02.04"/>
        <s v="08.02.05"/>
        <s v="08.02.06"/>
        <s v="08.02.07"/>
        <s v="08.03"/>
        <s v="08.03.01"/>
        <s v="08.03.02"/>
        <s v="08.03.03"/>
        <s v="08.03.04"/>
        <s v="08.03.05"/>
        <s v="08.03.06"/>
        <s v="08.03.07"/>
        <s v="08.03.08"/>
        <s v="08.03.09"/>
        <s v="08.03.10"/>
        <s v="08.03.11"/>
        <s v="08.03.12"/>
        <s v="08.03.13"/>
        <s v="08.03.14"/>
        <s v="08.04"/>
        <s v="08.04.01"/>
        <s v="08.04.02"/>
        <s v="08.04.03"/>
        <s v="08.04.04"/>
        <s v="08.04.05"/>
        <s v="08.05"/>
        <s v="08.05.01"/>
        <s v="08.05.02"/>
        <s v="08.05.03"/>
        <s v="08.05.04"/>
        <s v="08.05.05"/>
        <s v="08.05.06"/>
        <s v="08.05.07"/>
        <s v="08.05.08"/>
        <s v="08.05.09"/>
        <s v="08.05.10"/>
        <s v="08.06"/>
        <s v="08.06.01"/>
        <s v="08.06.02"/>
        <s v="08.06.03"/>
        <s v="08.06.04"/>
        <s v="08.06.05"/>
        <s v="08.06.06"/>
        <s v="08.06.07"/>
        <s v="08.06.08"/>
        <s v="08.06.09"/>
        <s v="08.06.10"/>
        <s v="08.07"/>
        <s v="08.07.01"/>
        <s v="08.07.02"/>
        <s v="08.08"/>
        <s v="08.08.01"/>
        <s v="08.08.02"/>
        <s v="08.08.03"/>
        <s v="08.08.04"/>
        <s v="08.08.05"/>
        <s v="08.08.06"/>
        <s v="09"/>
        <s v="09.01"/>
        <s v="09.01.01"/>
        <s v="09.01.02"/>
        <s v="09.01.03"/>
        <s v="09.01.04"/>
        <s v="09.01.05"/>
        <s v="09.01.06"/>
        <s v="09.01.07"/>
        <s v="09.01.08"/>
        <s v="09.01.09"/>
        <s v="10"/>
        <s v="10.01"/>
        <s v="10.01.01"/>
        <s v="10.01.02"/>
        <s v="10.01.03"/>
        <s v="10.01.04"/>
        <s v="10.01.05"/>
        <s v="10.01.06"/>
        <s v="10.01.07"/>
        <s v="11"/>
        <s v="11.01"/>
        <s v="11.01.01"/>
        <s v="11.01.02"/>
        <s v="11.01.03"/>
        <s v="11.01.04"/>
        <s v="11.01.05"/>
        <s v="11.01.06"/>
        <s v="11.01.07"/>
        <s v="11.01.08"/>
        <s v="11.01.09"/>
        <s v="11.02"/>
        <s v="11.02.01"/>
        <s v="11.02.02"/>
        <s v="11.02.03"/>
        <s v="11.02.04"/>
        <s v="11.02.05"/>
        <s v="11.02.06"/>
        <s v="12"/>
        <s v="12.01"/>
        <s v="12.01.01"/>
        <s v="07.02.10" u="1"/>
        <s v="06.03" u="1"/>
        <s v="06.11" u="1"/>
        <s v="06.06.03" u="1"/>
        <s v="06.02.04" u="1"/>
        <s v="02.01.04" u="1"/>
        <s v="06.10.04" u="1"/>
        <s v="09.03.08" u="1"/>
        <s v="07.03.10" u="1"/>
        <s v="06.04" u="1"/>
        <s v="06.12" u="1"/>
        <s v="06.07.03" u="1"/>
        <s v="06.03.04" u="1"/>
        <s v="06.11.04" u="1"/>
        <s v="06.11.14" u="1"/>
        <s v="05.07.07" u="1"/>
        <s v="09.04.08" u="1"/>
        <s v="05.11.08" u="1"/>
        <s v="06.05" u="1"/>
        <s v="06.13" u="1"/>
        <s v="03.11.10" u="1"/>
        <s v="06.08.03" u="1"/>
        <s v="06.04.04" u="1"/>
        <s v="06.04.14" u="1"/>
        <s v="05.04.08" u="1"/>
        <s v="05.04.18" u="1"/>
        <s v="06.06" u="1"/>
        <s v="03.04.10" u="1"/>
        <s v="06.14" u="1"/>
        <s v="06.09.03" u="1"/>
        <s v="06.05.04" u="1"/>
        <s v="06.01.05" u="1"/>
        <s v="07.02.01" u="1"/>
        <s v="06.07" u="1"/>
        <s v="06.06.04" u="1"/>
        <s v="06.02.05" u="1"/>
        <s v="06.10.05" u="1"/>
        <s v="07.03.01" u="1"/>
        <s v="06.08" u="1"/>
        <s v="03.02.01" u="1"/>
        <s v="03.10.01" u="1"/>
        <s v="07.03.11" u="1"/>
        <s v="06.07.04" u="1"/>
        <s v="06.03.05" u="1"/>
        <s v="06.11.05" u="1"/>
        <s v="06.11.15" u="1"/>
        <s v="05.07.08" u="1"/>
        <s v="07.04.01" u="1"/>
        <s v="06.09" u="1"/>
        <s v="03.03.01" u="1"/>
        <s v="03.07.10" u="1"/>
        <s v="05.11.09" u="1"/>
        <s v="03.11.01" u="1"/>
        <s v="03.11.11" u="1"/>
        <s v="06.04.05" u="1"/>
        <s v="06.04.15" u="1"/>
        <s v="07.05.01" u="1"/>
        <s v="05.04.09" u="1"/>
        <s v="03.04.01" u="1"/>
        <s v="11.03.01" u="1"/>
        <s v="03.12.01" u="1"/>
        <s v="05.04.19" u="1"/>
        <s v="03.04.11" u="1"/>
        <s v="06.05.05" u="1"/>
        <s v="06.01.06" u="1"/>
        <s v="07.06.01" u="1"/>
        <s v="03.05.01" u="1"/>
        <s v="11.04.01" u="1"/>
        <s v="03.13.01" u="1"/>
        <s v="07.02.02" u="1"/>
        <s v="06.02.06" u="1"/>
        <s v="06.10.06" u="1"/>
        <s v="03.06.01" u="1"/>
        <s v="03.14.01" u="1"/>
        <s v="07.03.02" u="1"/>
        <s v="03.02.02" u="1"/>
        <s v="03.10.02" u="1"/>
        <s v="07.03.12" u="1"/>
        <s v="06.07.05" u="1"/>
        <s v="06.03.06" u="1"/>
        <s v="06.11.06" u="1"/>
        <s v="06.11.16" u="1"/>
        <s v="05.07.09" u="1"/>
        <s v="03.07.01" u="1"/>
        <s v="07.04.02" u="1"/>
        <s v="03.03.02" u="1"/>
        <s v="03.07.11" u="1"/>
        <s v="03.11.02" u="1"/>
        <s v="03.11.12" u="1"/>
        <s v="06.04.06" u="1"/>
        <s v="06.04.16" u="1"/>
        <s v="03.08.01" u="1"/>
        <s v="07.05.02" u="1"/>
        <s v="03.04.02" u="1"/>
        <s v="03.12.02" u="1"/>
        <s v="03.04.12" u="1"/>
        <s v="06.05.06" u="1"/>
        <s v="06.01.07" u="1"/>
        <s v="03.09.01" u="1"/>
        <s v="07.06.02" u="1"/>
        <s v="03.05.02" u="1"/>
        <s v="07.02.03" u="1"/>
        <s v="03.06.02" u="1"/>
        <s v="07.03.03" u="1"/>
        <s v="03.02.03" u="1"/>
        <s v="03.10.03" u="1"/>
        <s v="07.03.13" u="1"/>
        <s v="06.07.06" u="1"/>
        <s v="06.11.07" u="1"/>
        <s v="06.11.17" u="1"/>
        <s v="03.07.02" u="1"/>
        <s v="07.04.03" u="1"/>
        <s v="03.03.03" u="1"/>
        <s v="03.07.12" u="1"/>
        <s v="03.11.03" u="1"/>
        <s v="03.11.13" u="1"/>
        <s v="06.04.07" u="1"/>
        <s v="06.04.17" u="1"/>
        <s v="08.01.10" u="1"/>
        <s v="07.02" u="1"/>
        <s v="03.08.02" u="1"/>
        <s v="07.05.03" u="1"/>
        <s v="03.04.03" u="1"/>
        <s v="07.01.04" u="1"/>
        <s v="03.04.13" u="1"/>
        <s v="06.01.08" u="1"/>
        <s v="07.03" u="1"/>
        <s v="04.01.10" u="1"/>
        <s v="03.02" u="1"/>
        <s v="03.10" u="1"/>
        <s v="03.09.02" u="1"/>
        <s v="07.06.03" u="1"/>
        <s v="03.05.03" u="1"/>
        <s v="07.02.04" u="1"/>
        <s v="07.04" u="1"/>
        <s v="03.03" u="1"/>
        <s v="03.11" u="1"/>
        <s v="03.06.03" u="1"/>
        <s v="07.03.04" u="1"/>
        <s v="03.02.04" u="1"/>
        <s v="03.10.04" u="1"/>
        <s v="07.03.14" u="1"/>
        <s v="06.07.07" u="1"/>
        <s v="06.11.08" u="1"/>
        <s v="07.05" u="1"/>
        <s v="03.04" u="1"/>
        <s v="04.11.10" u="1"/>
        <s v="11.03" u="1"/>
        <s v="03.12" u="1"/>
        <s v="03.07.03" u="1"/>
        <s v="07.04.04" u="1"/>
        <s v="03.03.04" u="1"/>
        <s v="03.07.13" u="1"/>
        <s v="03.11.04" u="1"/>
        <s v="03.11.14" u="1"/>
        <s v="06.04.08" u="1"/>
        <s v="06.04.18" u="1"/>
        <s v="07.06" u="1"/>
        <s v="04.04.10" u="1"/>
        <s v="03.05" u="1"/>
        <s v="08.01.11" u="1"/>
        <s v="11.04" u="1"/>
        <s v="03.13" u="1"/>
        <s v="03.08.03" u="1"/>
        <s v="07.05.04" u="1"/>
        <s v="03.04.04" u="1"/>
        <s v="07.01.05" u="1"/>
        <s v="03.04.14" u="1"/>
        <s v="06.01.09" u="1"/>
        <s v="03.06" u="1"/>
        <s v="03.14" u="1"/>
        <s v="04.01.11" u="1"/>
        <s v="03.09.03" u="1"/>
        <s v="07.06.04" u="1"/>
        <s v="03.05.04" u="1"/>
        <s v="07.02.05" u="1"/>
        <s v="04.02.01" u="1"/>
        <s v="03.07" u="1"/>
        <s v="04.10.01" u="1"/>
        <s v="07.03.05" u="1"/>
        <s v="03.02.05" u="1"/>
        <s v="03.10.05" u="1"/>
        <s v="07.03.15" u="1"/>
        <s v="06.07.08" u="1"/>
        <s v="04.03.01" u="1"/>
        <s v="04.07.10" u="1"/>
        <s v="06.11.09" u="1"/>
        <s v="03.08" u="1"/>
        <s v="04.11.01" u="1"/>
        <s v="04.11.11" u="1"/>
        <s v="03.07.04" u="1"/>
        <s v="07.04.05" u="1"/>
        <s v="03.03.05" u="1"/>
        <s v="03.11.05" u="1"/>
        <s v="03.11.15" u="1"/>
        <s v="06.04.09" u="1"/>
        <s v="04.04.01" u="1"/>
        <s v="04.08.10" u="1"/>
        <s v="03.09" u="1"/>
        <s v="04.12.01" u="1"/>
        <s v="06.04.19" u="1"/>
        <s v="04.04.11" u="1"/>
        <s v="08.01.12" u="1"/>
        <s v="03.08.04" u="1"/>
        <s v="07.05.05" u="1"/>
        <s v="03.04.05" u="1"/>
        <s v="07.01.06" u="1"/>
        <s v="03.04.15" u="1"/>
        <s v="04.05.01" u="1"/>
        <s v="04.09.10" u="1"/>
        <s v="04.13.01" u="1"/>
        <s v="04.01.12" u="1"/>
        <s v="07.06.05" u="1"/>
        <s v="03.05.05" u="1"/>
        <s v="07.02.06" u="1"/>
        <s v="03.01.16" u="1"/>
        <s v="04.06.01" u="1"/>
        <s v="04.14.01" u="1"/>
        <s v="04.02.02" u="1"/>
        <s v="12.01.02" u="1"/>
        <s v="04.10.02" u="1"/>
        <s v="07.03.06" u="1"/>
        <s v="03.02.06" u="1"/>
        <s v="03.10.06" u="1"/>
        <s v="07.03.16" u="1"/>
        <s v="06.07.09" u="1"/>
        <s v="04.07.01" u="1"/>
        <s v="04.03.02" u="1"/>
        <s v="04.07.11" u="1"/>
        <s v="04.11.02" u="1"/>
        <s v="04.11.12" u="1"/>
        <s v="03.07.05" u="1"/>
        <s v="07.04.06" u="1"/>
        <s v="03.03.06" u="1"/>
        <s v="03.11.06" u="1"/>
        <s v="03.11.16" u="1"/>
        <s v="04.08.01" u="1"/>
        <s v="13" u="1"/>
        <s v="04.04.02" u="1"/>
        <s v="04.08.11" u="1"/>
        <s v="04.12.02" u="1"/>
        <s v="04.04.12" u="1"/>
        <s v="08.01.13" u="1"/>
        <s v="03.08.05" u="1"/>
        <s v="07.05.06" u="1"/>
        <s v="03.04.06" u="1"/>
        <s v="07.01.07" u="1"/>
        <s v="03.04.16" u="1"/>
        <s v="04.09.01" u="1"/>
        <s v="04.05.02" u="1"/>
        <s v="04.09.11" u="1"/>
        <s v="04.01.03" u="1"/>
        <s v="04.01.13" u="1"/>
        <s v="07.06.06" u="1"/>
        <s v="03.05.06" u="1"/>
        <s v="07.02.07" u="1"/>
        <s v="03.01.17" u="1"/>
        <s v="04.06.02" u="1"/>
        <s v="04.02.03" u="1"/>
        <s v="12.01.03" u="1"/>
        <s v="04.10.03" u="1"/>
        <s v="07.03.07" u="1"/>
        <s v="07.03.17" u="1"/>
        <s v="04.07.02" u="1"/>
        <s v="04.03.03" u="1"/>
        <s v="04.07.12" u="1"/>
        <s v="04.11.03" u="1"/>
        <s v="04.11.13" u="1"/>
        <s v="03.07.06" u="1"/>
        <s v="07.04.07" u="1"/>
        <s v="03.11.07" u="1"/>
        <s v="03.11.17" u="1"/>
        <s v="04.08.02" u="1"/>
        <s v="04.04.03" u="1"/>
        <s v="04.08.12" u="1"/>
        <s v="08.01.04" u="1"/>
        <s v="04.04.13" u="1"/>
        <s v="08.01.14" u="1"/>
        <s v="03.08.06" u="1"/>
        <s v="07.05.07" u="1"/>
        <s v="03.04.07" u="1"/>
        <s v="07.01.08" u="1"/>
        <s v="03.04.17" u="1"/>
        <s v="04.02" u="1"/>
        <s v="04.10" u="1"/>
        <s v="04.09.02" u="1"/>
        <s v="04.05.03" u="1"/>
        <s v="04.09.12" u="1"/>
        <s v="04.01.04" u="1"/>
        <s v="07.06.07" u="1"/>
        <s v="07.02.08" u="1"/>
        <s v="03.01.18" u="1"/>
        <s v="04.03" u="1"/>
        <s v="04.11" u="1"/>
        <s v="04.06.03" u="1"/>
        <s v="04.02.04" u="1"/>
        <s v="12.01.04" u="1"/>
        <s v="04.10.04" u="1"/>
        <s v="07.03.08" u="1"/>
        <s v="04.04" u="1"/>
        <s v="05.11.10" u="1"/>
        <s v="04.12" u="1"/>
        <s v="04.07.03" u="1"/>
        <s v="04.03.04" u="1"/>
        <s v="04.07.13" u="1"/>
        <s v="04.11.04" u="1"/>
        <s v="04.11.14" u="1"/>
        <s v="03.07.07" u="1"/>
        <s v="07.04.08" u="1"/>
        <s v="03.11.08" u="1"/>
        <s v="05.04.10" u="1"/>
        <s v="04.05" u="1"/>
        <s v="04.13" u="1"/>
        <s v="04.08.03" u="1"/>
        <s v="04.04.04" u="1"/>
        <s v="04.08.13" u="1"/>
        <s v="08.01.05" u="1"/>
        <s v="04.04.14" u="1"/>
        <s v="08.01.15" u="1"/>
        <s v="03.08.07" u="1"/>
        <s v="07.05.08" u="1"/>
        <s v="03.04.08" u="1"/>
        <s v="09.02.01" u="1"/>
        <s v="07.01.09" u="1"/>
        <s v="03.04.18" u="1"/>
        <s v="04.06" u="1"/>
        <s v="04.14" u="1"/>
        <s v="04.09.03" u="1"/>
        <s v="04.05.04" u="1"/>
        <s v="04.09.13" u="1"/>
        <s v="04.01.05" u="1"/>
        <s v="07.06.08" u="1"/>
        <s v="09.03.01" u="1"/>
        <s v="07.02.09" u="1"/>
        <s v="05.02.01" u="1"/>
        <s v="13.01.01" u="1"/>
        <s v="04.07" u="1"/>
        <s v="05.10.01" u="1"/>
        <s v="04.02.05" u="1"/>
        <s v="12.01.05" u="1"/>
        <s v="04.10.05" u="1"/>
        <s v="09.04.01" u="1"/>
        <s v="07.03.09" u="1"/>
        <s v="05.03.01" u="1"/>
        <s v="05.07.10" u="1"/>
        <s v="04.08" u="1"/>
        <s v="05.11.01" u="1"/>
        <s v="05.11.11" u="1"/>
        <s v="04.07.04" u="1"/>
        <s v="04.03.05" u="1"/>
        <s v="04.07.14" u="1"/>
        <s v="04.11.05" u="1"/>
        <s v="04.11.15" u="1"/>
        <s v="03.07.08" u="1"/>
        <s v="05.04.01" u="1"/>
        <s v="04.09" u="1"/>
        <s v="05.12.01" u="1"/>
        <s v="03.11.09" u="1"/>
        <s v="05.04.11" u="1"/>
        <s v="04.08.04" u="1"/>
        <s v="04.04.05" u="1"/>
        <s v="04.08.14" u="1"/>
        <s v="08.01.06" u="1"/>
        <s v="04.04.15" u="1"/>
        <s v="08.01.16" u="1"/>
        <s v="05.05.01" u="1"/>
        <s v="03.04.09" u="1"/>
        <s v="05.13.01" u="1"/>
        <s v="09.02.02" u="1"/>
        <s v="03.04.19" u="1"/>
        <s v="04.09.04" u="1"/>
        <s v="04.05.05" u="1"/>
        <s v="04.09.14" u="1"/>
        <s v="04.01.06" u="1"/>
        <s v="05.06.01" u="1"/>
        <s v="05.14.01" u="1"/>
        <s v="09.03.02" u="1"/>
        <s v="05.02.02" u="1"/>
        <s v="05.10.02" u="1"/>
        <s v="04.02.06" u="1"/>
        <s v="12.01.06" u="1"/>
        <s v="04.10.06" u="1"/>
        <s v="05.07.01" u="1"/>
        <s v="09.04.02" u="1"/>
        <s v="05.03.02" u="1"/>
        <s v="05.11.02" u="1"/>
        <s v="05.11.12" u="1"/>
        <s v="04.07.05" u="1"/>
        <s v="04.03.06" u="1"/>
        <s v="04.07.15" u="1"/>
        <s v="04.11.06" u="1"/>
        <s v="04.11.16" u="1"/>
        <s v="05.08.01" u="1"/>
        <s v="03.07.09" u="1"/>
        <s v="05.04.02" u="1"/>
        <s v="01.03.02" u="1"/>
        <s v="05.12.02" u="1"/>
        <s v="05.04.12" u="1"/>
        <s v="04.08.05" u="1"/>
        <s v="04.04.06" u="1"/>
        <s v="04.08.15" u="1"/>
        <s v="08.01.07" u="1"/>
        <s v="04.04.16" u="1"/>
        <s v="08.01.17" u="1"/>
        <s v="05.09.01" u="1"/>
        <s v="05.05.02" u="1"/>
        <s v="09.02.03" u="1"/>
        <s v="04.09.05" u="1"/>
        <s v="04.05.06" u="1"/>
        <s v="04.09.15" u="1"/>
        <s v="04.01.07" u="1"/>
        <s v="05.06.02" u="1"/>
        <s v="09.03.03" u="1"/>
        <s v="05.02.03" u="1"/>
        <s v="05.10.03" u="1"/>
        <s v="05.07.02" u="1"/>
        <s v="09.04.03" u="1"/>
        <s v="05.03.03" u="1"/>
        <s v="05.11.03" u="1"/>
        <s v="05.11.13" u="1"/>
        <s v="04.07.06" u="1"/>
        <s v="04.07.16" u="1"/>
        <s v="04.11.07" u="1"/>
        <s v="04.11.17" u="1"/>
        <s v="09.02" u="1"/>
        <s v="05.08.02" u="1"/>
        <s v="05.04.03" u="1"/>
        <s v="01.03.03" u="1"/>
        <s v="05.04.13" u="1"/>
        <s v="04.08.06" u="1"/>
        <s v="04.04.07" u="1"/>
        <s v="04.08.16" u="1"/>
        <s v="08.01.08" u="1"/>
        <s v="04.04.17" u="1"/>
        <s v="09.03" u="1"/>
        <s v="06.01.10" u="1"/>
        <s v="05.02" u="1"/>
        <s v="13.01" u="1"/>
        <s v="05.10" u="1"/>
        <s v="05.09.02" u="1"/>
        <s v="05.05.03" u="1"/>
        <s v="09.02.04" u="1"/>
        <s v="04.09.06" u="1"/>
        <s v="04.09.16" u="1"/>
        <s v="04.01.08" u="1"/>
        <s v="09.04" u="1"/>
        <s v="05.03" u="1"/>
        <s v="05.11" u="1"/>
        <s v="09.03.04" u="1"/>
        <s v="05.02.04" u="1"/>
        <s v="05.10.04" u="1"/>
        <s v="05.04" u="1"/>
        <s v="06.11.10" u="1"/>
        <s v="05.12" u="1"/>
        <s v="05.07.03" u="1"/>
        <s v="09.04.04" u="1"/>
        <s v="05.03.04" u="1"/>
        <s v="01.02.04" u="1"/>
        <s v="05.11.04" u="1"/>
        <s v="05.11.14" u="1"/>
        <s v="04.07.07" u="1"/>
        <s v="04.07.17" u="1"/>
        <s v="04.11.08" u="1"/>
        <s v="06.04.10" u="1"/>
        <s v="05.05" u="1"/>
        <s v="05.13" u="1"/>
        <s v="05.08.03" u="1"/>
        <s v="05.04.04" u="1"/>
        <s v="05.04.14" u="1"/>
        <s v="04.08.07" u="1"/>
        <s v="04.04.08" u="1"/>
        <s v="04.08.17" u="1"/>
        <s v="08.01.09" u="1"/>
        <s v="04.04.18" u="1"/>
        <s v="05.06" u="1"/>
        <s v="05.14" u="1"/>
        <s v="06.01.11" u="1"/>
        <s v="05.09.03" u="1"/>
        <s v="05.05.04" u="1"/>
        <s v="09.02.05" u="1"/>
        <s v="04.09.07" u="1"/>
        <s v="04.09.17" u="1"/>
        <s v="06.02.01" u="1"/>
        <s v="04.01.09" u="1"/>
        <s v="05.07" u="1"/>
        <s v="06.10.01" u="1"/>
        <s v="09.03.05" u="1"/>
        <s v="05.02.05" u="1"/>
        <s v="01.01.05" u="1"/>
        <s v="05.10.05" u="1"/>
        <s v="06.03.01" u="1"/>
        <s v="06.07.10" u="1"/>
        <s v="05.08" u="1"/>
        <s v="06.11.01" u="1"/>
        <s v="06.11.11" u="1"/>
        <s v="05.07.04" u="1"/>
        <s v="09.04.05" u="1"/>
        <s v="05.03.05" u="1"/>
        <s v="05.11.05" u="1"/>
        <s v="05.11.15" u="1"/>
        <s v="04.07.08" u="1"/>
        <s v="06.04.01" u="1"/>
        <s v="05.09" u="1"/>
        <s v="06.12.01" u="1"/>
        <s v="04.11.09" u="1"/>
        <s v="06.04.11" u="1"/>
        <s v="05.04.05" u="1"/>
        <s v="05.04.15" u="1"/>
        <s v="04.08.08" u="1"/>
        <s v="06.05.01" u="1"/>
        <s v="04.04.09" u="1"/>
        <s v="06.13.01" u="1"/>
        <s v="04.04.19" u="1"/>
        <s v="06.01.12" u="1"/>
        <s v="05.05.05" u="1"/>
        <s v="09.02.06" u="1"/>
        <s v="04.09.08" u="1"/>
        <s v="06.06.01" u="1"/>
        <s v="06.14.01" u="1"/>
        <s v="06.02.02" u="1"/>
        <s v="06.10.02" u="1"/>
        <s v="09.03.06" u="1"/>
        <s v="05.02.06" u="1"/>
        <s v="05.10.06" u="1"/>
        <s v="06.07.01" u="1"/>
        <s v="06.03.02" u="1"/>
        <s v="06.11.02" u="1"/>
        <s v="06.11.12" u="1"/>
        <s v="05.07.05" u="1"/>
        <s v="09.04.06" u="1"/>
        <s v="05.03.06" u="1"/>
        <s v="05.11.06" u="1"/>
        <s v="05.11.16" u="1"/>
        <s v="06.08.01" u="1"/>
        <s v="04.07.09" u="1"/>
        <s v="06.04.02" u="1"/>
        <s v="06.12.02" u="1"/>
        <s v="06.04.12" u="1"/>
        <s v="05.04.06" u="1"/>
        <s v="05.04.16" u="1"/>
        <s v="06.09.01" u="1"/>
        <s v="04.08.09" u="1"/>
        <s v="06.05.02" u="1"/>
        <s v="06.01.13" u="1"/>
        <s v="05.05.06" u="1"/>
        <s v="09.02.07" u="1"/>
        <s v="04.09.09" u="1"/>
        <s v="06.06.02" u="1"/>
        <s v="06.02.03" u="1"/>
        <s v="06.10.03" u="1"/>
        <s v="09.03.07" u="1"/>
        <s v="06.07.02" u="1"/>
        <s v="06.03.03" u="1"/>
        <s v="06.11.03" u="1"/>
        <s v="06.11.13" u="1"/>
        <s v="05.07.06" u="1"/>
        <s v="09.04.07" u="1"/>
        <s v="05.11.07" u="1"/>
        <s v="05.11.17" u="1"/>
        <s v="06.08.02" u="1"/>
        <s v="06.04.03" u="1"/>
        <s v="06.04.13" u="1"/>
        <s v="05.04.07" u="1"/>
        <s v="05.04.17" u="1"/>
        <s v="07.01.10" u="1"/>
        <s v="06.02" u="1"/>
        <s v="06.10" u="1"/>
        <s v="06.09.02" u="1"/>
        <s v="06.05.03" u="1"/>
        <s v="06.01.04" u="1"/>
        <s v="09.02.08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91">
  <r>
    <x v="0"/>
  </r>
  <r>
    <x v="1"/>
  </r>
  <r>
    <x v="2"/>
  </r>
  <r>
    <x v="3"/>
  </r>
  <r>
    <x v="3"/>
  </r>
  <r>
    <x v="3"/>
  </r>
  <r>
    <x v="3"/>
  </r>
  <r>
    <x v="4"/>
  </r>
  <r>
    <x v="3"/>
  </r>
  <r>
    <x v="3"/>
  </r>
  <r>
    <x v="3"/>
  </r>
  <r>
    <x v="3"/>
  </r>
  <r>
    <x v="5"/>
  </r>
  <r>
    <x v="3"/>
  </r>
  <r>
    <x v="3"/>
  </r>
  <r>
    <x v="3"/>
  </r>
  <r>
    <x v="3"/>
  </r>
  <r>
    <x v="6"/>
  </r>
  <r>
    <x v="3"/>
  </r>
  <r>
    <x v="3"/>
  </r>
  <r>
    <x v="3"/>
  </r>
  <r>
    <x v="3"/>
  </r>
  <r>
    <x v="7"/>
  </r>
  <r>
    <x v="8"/>
  </r>
  <r>
    <x v="3"/>
  </r>
  <r>
    <x v="3"/>
  </r>
  <r>
    <x v="3"/>
  </r>
  <r>
    <x v="3"/>
  </r>
  <r>
    <x v="9"/>
  </r>
  <r>
    <x v="3"/>
  </r>
  <r>
    <x v="3"/>
  </r>
  <r>
    <x v="3"/>
  </r>
  <r>
    <x v="3"/>
  </r>
  <r>
    <x v="10"/>
  </r>
  <r>
    <x v="3"/>
  </r>
  <r>
    <x v="3"/>
  </r>
  <r>
    <x v="3"/>
  </r>
  <r>
    <x v="3"/>
  </r>
  <r>
    <x v="11"/>
  </r>
  <r>
    <x v="12"/>
  </r>
  <r>
    <x v="3"/>
  </r>
  <r>
    <x v="3"/>
  </r>
  <r>
    <x v="3"/>
  </r>
  <r>
    <x v="3"/>
  </r>
  <r>
    <x v="13"/>
  </r>
  <r>
    <x v="14"/>
  </r>
  <r>
    <x v="3"/>
  </r>
  <r>
    <x v="3"/>
  </r>
  <r>
    <x v="3"/>
  </r>
  <r>
    <x v="3"/>
  </r>
  <r>
    <x v="15"/>
  </r>
  <r>
    <x v="16"/>
  </r>
  <r>
    <x v="3"/>
  </r>
  <r>
    <x v="3"/>
  </r>
  <r>
    <x v="3"/>
  </r>
  <r>
    <x v="3"/>
  </r>
  <r>
    <x v="17"/>
  </r>
  <r>
    <x v="18"/>
  </r>
  <r>
    <x v="19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20"/>
  </r>
  <r>
    <x v="3"/>
  </r>
  <r>
    <x v="3"/>
  </r>
  <r>
    <x v="3"/>
  </r>
  <r>
    <x v="3"/>
  </r>
  <r>
    <x v="21"/>
  </r>
  <r>
    <x v="3"/>
  </r>
  <r>
    <x v="3"/>
  </r>
  <r>
    <x v="3"/>
  </r>
  <r>
    <x v="3"/>
  </r>
  <r>
    <x v="22"/>
  </r>
  <r>
    <x v="23"/>
  </r>
  <r>
    <x v="24"/>
  </r>
  <r>
    <x v="3"/>
  </r>
  <r>
    <x v="3"/>
  </r>
  <r>
    <x v="3"/>
  </r>
  <r>
    <x v="3"/>
  </r>
  <r>
    <x v="25"/>
  </r>
  <r>
    <x v="3"/>
  </r>
  <r>
    <x v="3"/>
  </r>
  <r>
    <x v="3"/>
  </r>
  <r>
    <x v="3"/>
  </r>
  <r>
    <x v="26"/>
  </r>
  <r>
    <x v="3"/>
  </r>
  <r>
    <x v="3"/>
  </r>
  <r>
    <x v="3"/>
  </r>
  <r>
    <x v="3"/>
  </r>
  <r>
    <x v="27"/>
  </r>
  <r>
    <x v="3"/>
  </r>
  <r>
    <x v="3"/>
  </r>
  <r>
    <x v="3"/>
  </r>
  <r>
    <x v="3"/>
  </r>
  <r>
    <x v="28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29"/>
  </r>
  <r>
    <x v="3"/>
  </r>
  <r>
    <x v="3"/>
  </r>
  <r>
    <x v="3"/>
  </r>
  <r>
    <x v="3"/>
  </r>
  <r>
    <x v="30"/>
  </r>
  <r>
    <x v="3"/>
  </r>
  <r>
    <x v="3"/>
  </r>
  <r>
    <x v="3"/>
  </r>
  <r>
    <x v="3"/>
  </r>
  <r>
    <x v="31"/>
  </r>
  <r>
    <x v="3"/>
  </r>
  <r>
    <x v="3"/>
  </r>
  <r>
    <x v="3"/>
  </r>
  <r>
    <x v="3"/>
  </r>
  <r>
    <x v="32"/>
  </r>
  <r>
    <x v="3"/>
  </r>
  <r>
    <x v="3"/>
  </r>
  <r>
    <x v="3"/>
  </r>
  <r>
    <x v="3"/>
  </r>
  <r>
    <x v="33"/>
  </r>
  <r>
    <x v="3"/>
  </r>
  <r>
    <x v="3"/>
  </r>
  <r>
    <x v="3"/>
  </r>
  <r>
    <x v="3"/>
  </r>
  <r>
    <x v="34"/>
  </r>
  <r>
    <x v="3"/>
  </r>
  <r>
    <x v="3"/>
  </r>
  <r>
    <x v="3"/>
  </r>
  <r>
    <x v="3"/>
  </r>
  <r>
    <x v="35"/>
  </r>
  <r>
    <x v="3"/>
  </r>
  <r>
    <x v="3"/>
  </r>
  <r>
    <x v="3"/>
  </r>
  <r>
    <x v="3"/>
  </r>
  <r>
    <x v="36"/>
  </r>
  <r>
    <x v="3"/>
  </r>
  <r>
    <x v="3"/>
  </r>
  <r>
    <x v="3"/>
  </r>
  <r>
    <x v="3"/>
  </r>
  <r>
    <x v="37"/>
  </r>
  <r>
    <x v="3"/>
  </r>
  <r>
    <x v="3"/>
  </r>
  <r>
    <x v="3"/>
  </r>
  <r>
    <x v="3"/>
  </r>
  <r>
    <x v="38"/>
  </r>
  <r>
    <x v="3"/>
  </r>
  <r>
    <x v="3"/>
  </r>
  <r>
    <x v="3"/>
  </r>
  <r>
    <x v="3"/>
  </r>
  <r>
    <x v="39"/>
  </r>
  <r>
    <x v="40"/>
  </r>
  <r>
    <x v="41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42"/>
  </r>
  <r>
    <x v="3"/>
  </r>
  <r>
    <x v="3"/>
  </r>
  <r>
    <x v="3"/>
  </r>
  <r>
    <x v="3"/>
  </r>
  <r>
    <x v="43"/>
  </r>
  <r>
    <x v="44"/>
  </r>
  <r>
    <x v="45"/>
  </r>
  <r>
    <x v="3"/>
  </r>
  <r>
    <x v="3"/>
  </r>
  <r>
    <x v="3"/>
  </r>
  <r>
    <x v="3"/>
  </r>
  <r>
    <x v="3"/>
  </r>
  <r>
    <x v="3"/>
  </r>
  <r>
    <x v="3"/>
  </r>
  <r>
    <x v="3"/>
  </r>
  <r>
    <x v="46"/>
  </r>
  <r>
    <x v="3"/>
  </r>
  <r>
    <x v="3"/>
  </r>
  <r>
    <x v="3"/>
  </r>
  <r>
    <x v="3"/>
  </r>
  <r>
    <x v="3"/>
  </r>
  <r>
    <x v="3"/>
  </r>
  <r>
    <x v="3"/>
  </r>
  <r>
    <x v="3"/>
  </r>
  <r>
    <x v="3"/>
  </r>
  <r>
    <x v="47"/>
  </r>
  <r>
    <x v="3"/>
  </r>
  <r>
    <x v="3"/>
  </r>
  <r>
    <x v="3"/>
  </r>
  <r>
    <x v="3"/>
  </r>
  <r>
    <x v="3"/>
  </r>
  <r>
    <x v="3"/>
  </r>
  <r>
    <x v="48"/>
  </r>
  <r>
    <x v="3"/>
  </r>
  <r>
    <x v="3"/>
  </r>
  <r>
    <x v="3"/>
  </r>
  <r>
    <x v="3"/>
  </r>
  <r>
    <x v="3"/>
  </r>
  <r>
    <x v="3"/>
  </r>
  <r>
    <x v="3"/>
  </r>
  <r>
    <x v="3"/>
  </r>
  <r>
    <x v="49"/>
  </r>
  <r>
    <x v="3"/>
  </r>
  <r>
    <x v="3"/>
  </r>
  <r>
    <x v="3"/>
  </r>
  <r>
    <x v="3"/>
  </r>
  <r>
    <x v="50"/>
  </r>
  <r>
    <x v="3"/>
  </r>
  <r>
    <x v="3"/>
  </r>
  <r>
    <x v="3"/>
  </r>
  <r>
    <x v="3"/>
  </r>
  <r>
    <x v="51"/>
  </r>
  <r>
    <x v="3"/>
  </r>
  <r>
    <x v="3"/>
  </r>
  <r>
    <x v="3"/>
  </r>
  <r>
    <x v="3"/>
  </r>
  <r>
    <x v="3"/>
  </r>
  <r>
    <x v="3"/>
  </r>
  <r>
    <x v="52"/>
  </r>
  <r>
    <x v="3"/>
  </r>
  <r>
    <x v="3"/>
  </r>
  <r>
    <x v="3"/>
  </r>
  <r>
    <x v="3"/>
  </r>
  <r>
    <x v="53"/>
  </r>
  <r>
    <x v="3"/>
  </r>
  <r>
    <x v="3"/>
  </r>
  <r>
    <x v="3"/>
  </r>
  <r>
    <x v="3"/>
  </r>
  <r>
    <x v="54"/>
  </r>
  <r>
    <x v="3"/>
  </r>
  <r>
    <x v="3"/>
  </r>
  <r>
    <x v="3"/>
  </r>
  <r>
    <x v="3"/>
  </r>
  <r>
    <x v="55"/>
  </r>
  <r>
    <x v="3"/>
  </r>
  <r>
    <x v="3"/>
  </r>
  <r>
    <x v="3"/>
  </r>
  <r>
    <x v="3"/>
  </r>
  <r>
    <x v="56"/>
  </r>
  <r>
    <x v="3"/>
  </r>
  <r>
    <x v="3"/>
  </r>
  <r>
    <x v="3"/>
  </r>
  <r>
    <x v="3"/>
  </r>
  <r>
    <x v="57"/>
  </r>
  <r>
    <x v="3"/>
  </r>
  <r>
    <x v="3"/>
  </r>
  <r>
    <x v="3"/>
  </r>
  <r>
    <x v="3"/>
  </r>
  <r>
    <x v="58"/>
  </r>
  <r>
    <x v="3"/>
  </r>
  <r>
    <x v="3"/>
  </r>
  <r>
    <x v="3"/>
  </r>
  <r>
    <x v="3"/>
  </r>
  <r>
    <x v="59"/>
  </r>
  <r>
    <x v="3"/>
  </r>
  <r>
    <x v="3"/>
  </r>
  <r>
    <x v="3"/>
  </r>
  <r>
    <x v="3"/>
  </r>
  <r>
    <x v="60"/>
  </r>
  <r>
    <x v="3"/>
  </r>
  <r>
    <x v="3"/>
  </r>
  <r>
    <x v="3"/>
  </r>
  <r>
    <x v="3"/>
  </r>
  <r>
    <x v="61"/>
  </r>
  <r>
    <x v="3"/>
  </r>
  <r>
    <x v="3"/>
  </r>
  <r>
    <x v="3"/>
  </r>
  <r>
    <x v="3"/>
  </r>
  <r>
    <x v="62"/>
  </r>
  <r>
    <x v="3"/>
  </r>
  <r>
    <x v="3"/>
  </r>
  <r>
    <x v="3"/>
  </r>
  <r>
    <x v="3"/>
  </r>
  <r>
    <x v="63"/>
  </r>
  <r>
    <x v="3"/>
  </r>
  <r>
    <x v="3"/>
  </r>
  <r>
    <x v="3"/>
  </r>
  <r>
    <x v="3"/>
  </r>
  <r>
    <x v="64"/>
  </r>
  <r>
    <x v="65"/>
  </r>
  <r>
    <x v="66"/>
  </r>
  <r>
    <x v="3"/>
  </r>
  <r>
    <x v="3"/>
  </r>
  <r>
    <x v="3"/>
  </r>
  <r>
    <x v="3"/>
  </r>
  <r>
    <x v="3"/>
  </r>
  <r>
    <x v="3"/>
  </r>
  <r>
    <x v="3"/>
  </r>
  <r>
    <x v="67"/>
  </r>
  <r>
    <x v="3"/>
  </r>
  <r>
    <x v="3"/>
  </r>
  <r>
    <x v="3"/>
  </r>
  <r>
    <x v="3"/>
  </r>
  <r>
    <x v="68"/>
  </r>
  <r>
    <x v="3"/>
  </r>
  <r>
    <x v="3"/>
  </r>
  <r>
    <x v="3"/>
  </r>
  <r>
    <x v="3"/>
  </r>
  <r>
    <x v="3"/>
  </r>
  <r>
    <x v="3"/>
  </r>
  <r>
    <x v="69"/>
  </r>
  <r>
    <x v="70"/>
  </r>
  <r>
    <x v="71"/>
  </r>
  <r>
    <x v="3"/>
  </r>
  <r>
    <x v="3"/>
  </r>
  <r>
    <x v="3"/>
  </r>
  <r>
    <x v="3"/>
  </r>
  <r>
    <x v="3"/>
  </r>
  <r>
    <x v="3"/>
  </r>
  <r>
    <x v="3"/>
  </r>
  <r>
    <x v="3"/>
  </r>
  <r>
    <x v="72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73"/>
  </r>
  <r>
    <x v="3"/>
  </r>
  <r>
    <x v="3"/>
  </r>
  <r>
    <x v="3"/>
  </r>
  <r>
    <x v="3"/>
  </r>
  <r>
    <x v="3"/>
  </r>
  <r>
    <x v="3"/>
  </r>
  <r>
    <x v="3"/>
  </r>
  <r>
    <x v="74"/>
  </r>
  <r>
    <x v="75"/>
  </r>
  <r>
    <x v="76"/>
  </r>
  <r>
    <x v="3"/>
  </r>
  <r>
    <x v="3"/>
  </r>
  <r>
    <x v="3"/>
  </r>
  <r>
    <x v="3"/>
  </r>
  <r>
    <x v="77"/>
  </r>
  <r>
    <x v="3"/>
  </r>
  <r>
    <x v="3"/>
  </r>
  <r>
    <x v="3"/>
  </r>
  <r>
    <x v="3"/>
  </r>
  <r>
    <x v="78"/>
  </r>
  <r>
    <x v="3"/>
  </r>
  <r>
    <x v="3"/>
  </r>
  <r>
    <x v="3"/>
  </r>
  <r>
    <x v="3"/>
  </r>
  <r>
    <x v="79"/>
  </r>
  <r>
    <x v="80"/>
  </r>
  <r>
    <x v="3"/>
  </r>
  <r>
    <x v="3"/>
  </r>
  <r>
    <x v="3"/>
  </r>
  <r>
    <x v="3"/>
  </r>
  <r>
    <x v="81"/>
  </r>
  <r>
    <x v="3"/>
  </r>
  <r>
    <x v="3"/>
  </r>
  <r>
    <x v="3"/>
  </r>
  <r>
    <x v="3"/>
  </r>
  <r>
    <x v="82"/>
  </r>
  <r>
    <x v="3"/>
  </r>
  <r>
    <x v="3"/>
  </r>
  <r>
    <x v="3"/>
  </r>
  <r>
    <x v="3"/>
  </r>
  <r>
    <x v="83"/>
  </r>
  <r>
    <x v="3"/>
  </r>
  <r>
    <x v="3"/>
  </r>
  <r>
    <x v="3"/>
  </r>
  <r>
    <x v="3"/>
  </r>
  <r>
    <x v="84"/>
  </r>
  <r>
    <x v="3"/>
  </r>
  <r>
    <x v="3"/>
  </r>
  <r>
    <x v="3"/>
  </r>
  <r>
    <x v="3"/>
  </r>
  <r>
    <x v="85"/>
  </r>
  <r>
    <x v="3"/>
  </r>
  <r>
    <x v="3"/>
  </r>
  <r>
    <x v="3"/>
  </r>
  <r>
    <x v="3"/>
  </r>
  <r>
    <x v="86"/>
  </r>
  <r>
    <x v="3"/>
  </r>
  <r>
    <x v="3"/>
  </r>
  <r>
    <x v="3"/>
  </r>
  <r>
    <x v="3"/>
  </r>
  <r>
    <x v="87"/>
  </r>
  <r>
    <x v="88"/>
  </r>
  <r>
    <x v="3"/>
  </r>
  <r>
    <x v="3"/>
  </r>
  <r>
    <x v="3"/>
  </r>
  <r>
    <x v="3"/>
  </r>
  <r>
    <x v="89"/>
  </r>
  <r>
    <x v="3"/>
  </r>
  <r>
    <x v="3"/>
  </r>
  <r>
    <x v="3"/>
  </r>
  <r>
    <x v="3"/>
  </r>
  <r>
    <x v="90"/>
  </r>
  <r>
    <x v="3"/>
  </r>
  <r>
    <x v="3"/>
  </r>
  <r>
    <x v="3"/>
  </r>
  <r>
    <x v="3"/>
  </r>
  <r>
    <x v="91"/>
  </r>
  <r>
    <x v="3"/>
  </r>
  <r>
    <x v="3"/>
  </r>
  <r>
    <x v="3"/>
  </r>
  <r>
    <x v="3"/>
  </r>
  <r>
    <x v="92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93"/>
  </r>
  <r>
    <x v="3"/>
  </r>
  <r>
    <x v="3"/>
  </r>
  <r>
    <x v="3"/>
  </r>
  <r>
    <x v="3"/>
  </r>
  <r>
    <x v="3"/>
  </r>
  <r>
    <x v="3"/>
  </r>
  <r>
    <x v="3"/>
  </r>
  <r>
    <x v="94"/>
  </r>
  <r>
    <x v="3"/>
  </r>
  <r>
    <x v="3"/>
  </r>
  <r>
    <x v="3"/>
  </r>
  <r>
    <x v="3"/>
  </r>
  <r>
    <x v="3"/>
  </r>
  <r>
    <x v="3"/>
  </r>
  <r>
    <x v="3"/>
  </r>
  <r>
    <x v="95"/>
  </r>
  <r>
    <x v="3"/>
  </r>
  <r>
    <x v="3"/>
  </r>
  <r>
    <x v="3"/>
  </r>
  <r>
    <x v="3"/>
  </r>
  <r>
    <x v="3"/>
  </r>
  <r>
    <x v="3"/>
  </r>
  <r>
    <x v="3"/>
  </r>
  <r>
    <x v="96"/>
  </r>
  <r>
    <x v="3"/>
  </r>
  <r>
    <x v="3"/>
  </r>
  <r>
    <x v="3"/>
  </r>
  <r>
    <x v="3"/>
  </r>
  <r>
    <x v="3"/>
  </r>
  <r>
    <x v="3"/>
  </r>
  <r>
    <x v="3"/>
  </r>
  <r>
    <x v="97"/>
  </r>
  <r>
    <x v="3"/>
  </r>
  <r>
    <x v="3"/>
  </r>
  <r>
    <x v="3"/>
  </r>
  <r>
    <x v="3"/>
  </r>
  <r>
    <x v="98"/>
  </r>
  <r>
    <x v="3"/>
  </r>
  <r>
    <x v="3"/>
  </r>
  <r>
    <x v="3"/>
  </r>
  <r>
    <x v="3"/>
  </r>
  <r>
    <x v="99"/>
  </r>
  <r>
    <x v="3"/>
  </r>
  <r>
    <x v="3"/>
  </r>
  <r>
    <x v="3"/>
  </r>
  <r>
    <x v="3"/>
  </r>
  <r>
    <x v="100"/>
  </r>
  <r>
    <x v="3"/>
  </r>
  <r>
    <x v="3"/>
  </r>
  <r>
    <x v="3"/>
  </r>
  <r>
    <x v="3"/>
  </r>
  <r>
    <x v="101"/>
  </r>
  <r>
    <x v="3"/>
  </r>
  <r>
    <x v="3"/>
  </r>
  <r>
    <x v="3"/>
  </r>
  <r>
    <x v="3"/>
  </r>
  <r>
    <x v="102"/>
  </r>
  <r>
    <x v="103"/>
  </r>
  <r>
    <x v="3"/>
  </r>
  <r>
    <x v="3"/>
  </r>
  <r>
    <x v="3"/>
  </r>
  <r>
    <x v="3"/>
  </r>
  <r>
    <x v="104"/>
  </r>
  <r>
    <x v="3"/>
  </r>
  <r>
    <x v="3"/>
  </r>
  <r>
    <x v="3"/>
  </r>
  <r>
    <x v="3"/>
  </r>
  <r>
    <x v="105"/>
  </r>
  <r>
    <x v="3"/>
  </r>
  <r>
    <x v="3"/>
  </r>
  <r>
    <x v="3"/>
  </r>
  <r>
    <x v="3"/>
  </r>
  <r>
    <x v="106"/>
  </r>
  <r>
    <x v="3"/>
  </r>
  <r>
    <x v="3"/>
  </r>
  <r>
    <x v="3"/>
  </r>
  <r>
    <x v="3"/>
  </r>
  <r>
    <x v="107"/>
  </r>
  <r>
    <x v="3"/>
  </r>
  <r>
    <x v="3"/>
  </r>
  <r>
    <x v="3"/>
  </r>
  <r>
    <x v="3"/>
  </r>
  <r>
    <x v="108"/>
  </r>
  <r>
    <x v="109"/>
  </r>
  <r>
    <x v="3"/>
  </r>
  <r>
    <x v="3"/>
  </r>
  <r>
    <x v="3"/>
  </r>
  <r>
    <x v="3"/>
  </r>
  <r>
    <x v="110"/>
  </r>
  <r>
    <x v="3"/>
  </r>
  <r>
    <x v="3"/>
  </r>
  <r>
    <x v="3"/>
  </r>
  <r>
    <x v="3"/>
  </r>
  <r>
    <x v="111"/>
  </r>
  <r>
    <x v="3"/>
  </r>
  <r>
    <x v="3"/>
  </r>
  <r>
    <x v="3"/>
  </r>
  <r>
    <x v="3"/>
  </r>
  <r>
    <x v="112"/>
  </r>
  <r>
    <x v="3"/>
  </r>
  <r>
    <x v="3"/>
  </r>
  <r>
    <x v="3"/>
  </r>
  <r>
    <x v="3"/>
  </r>
  <r>
    <x v="113"/>
  </r>
  <r>
    <x v="3"/>
  </r>
  <r>
    <x v="3"/>
  </r>
  <r>
    <x v="3"/>
  </r>
  <r>
    <x v="3"/>
  </r>
  <r>
    <x v="114"/>
  </r>
  <r>
    <x v="3"/>
  </r>
  <r>
    <x v="3"/>
  </r>
  <r>
    <x v="3"/>
  </r>
  <r>
    <x v="3"/>
  </r>
  <r>
    <x v="115"/>
  </r>
  <r>
    <x v="3"/>
  </r>
  <r>
    <x v="3"/>
  </r>
  <r>
    <x v="3"/>
  </r>
  <r>
    <x v="3"/>
  </r>
  <r>
    <x v="116"/>
  </r>
  <r>
    <x v="3"/>
  </r>
  <r>
    <x v="3"/>
  </r>
  <r>
    <x v="3"/>
  </r>
  <r>
    <x v="3"/>
  </r>
  <r>
    <x v="117"/>
  </r>
  <r>
    <x v="3"/>
  </r>
  <r>
    <x v="3"/>
  </r>
  <r>
    <x v="3"/>
  </r>
  <r>
    <x v="3"/>
  </r>
  <r>
    <x v="118"/>
  </r>
  <r>
    <x v="3"/>
  </r>
  <r>
    <x v="3"/>
  </r>
  <r>
    <x v="3"/>
  </r>
  <r>
    <x v="3"/>
  </r>
  <r>
    <x v="119"/>
  </r>
  <r>
    <x v="120"/>
  </r>
  <r>
    <x v="3"/>
  </r>
  <r>
    <x v="3"/>
  </r>
  <r>
    <x v="3"/>
  </r>
  <r>
    <x v="3"/>
  </r>
  <r>
    <x v="121"/>
  </r>
  <r>
    <x v="3"/>
  </r>
  <r>
    <x v="3"/>
  </r>
  <r>
    <x v="3"/>
  </r>
  <r>
    <x v="3"/>
  </r>
  <r>
    <x v="122"/>
  </r>
  <r>
    <x v="3"/>
  </r>
  <r>
    <x v="3"/>
  </r>
  <r>
    <x v="3"/>
  </r>
  <r>
    <x v="3"/>
  </r>
  <r>
    <x v="123"/>
  </r>
  <r>
    <x v="3"/>
  </r>
  <r>
    <x v="3"/>
  </r>
  <r>
    <x v="3"/>
  </r>
  <r>
    <x v="3"/>
  </r>
  <r>
    <x v="124"/>
  </r>
  <r>
    <x v="3"/>
  </r>
  <r>
    <x v="3"/>
  </r>
  <r>
    <x v="3"/>
  </r>
  <r>
    <x v="3"/>
  </r>
  <r>
    <x v="125"/>
  </r>
  <r>
    <x v="3"/>
  </r>
  <r>
    <x v="3"/>
  </r>
  <r>
    <x v="3"/>
  </r>
  <r>
    <x v="3"/>
  </r>
  <r>
    <x v="126"/>
  </r>
  <r>
    <x v="3"/>
  </r>
  <r>
    <x v="3"/>
  </r>
  <r>
    <x v="3"/>
  </r>
  <r>
    <x v="3"/>
  </r>
  <r>
    <x v="127"/>
  </r>
  <r>
    <x v="3"/>
  </r>
  <r>
    <x v="3"/>
  </r>
  <r>
    <x v="3"/>
  </r>
  <r>
    <x v="3"/>
  </r>
  <r>
    <x v="128"/>
  </r>
  <r>
    <x v="3"/>
  </r>
  <r>
    <x v="3"/>
  </r>
  <r>
    <x v="3"/>
  </r>
  <r>
    <x v="3"/>
  </r>
  <r>
    <x v="129"/>
  </r>
  <r>
    <x v="3"/>
  </r>
  <r>
    <x v="3"/>
  </r>
  <r>
    <x v="3"/>
  </r>
  <r>
    <x v="3"/>
  </r>
  <r>
    <x v="130"/>
  </r>
  <r>
    <x v="131"/>
  </r>
  <r>
    <x v="3"/>
  </r>
  <r>
    <x v="3"/>
  </r>
  <r>
    <x v="3"/>
  </r>
  <r>
    <x v="3"/>
  </r>
  <r>
    <x v="3"/>
  </r>
  <r>
    <x v="132"/>
  </r>
  <r>
    <x v="3"/>
  </r>
  <r>
    <x v="3"/>
  </r>
  <r>
    <x v="3"/>
  </r>
  <r>
    <x v="3"/>
  </r>
  <r>
    <x v="133"/>
  </r>
  <r>
    <x v="134"/>
  </r>
  <r>
    <x v="3"/>
  </r>
  <r>
    <x v="3"/>
  </r>
  <r>
    <x v="3"/>
  </r>
  <r>
    <x v="3"/>
  </r>
  <r>
    <x v="135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136"/>
  </r>
  <r>
    <x v="3"/>
  </r>
  <r>
    <x v="3"/>
  </r>
  <r>
    <x v="3"/>
  </r>
  <r>
    <x v="3"/>
  </r>
  <r>
    <x v="137"/>
  </r>
  <r>
    <x v="3"/>
  </r>
  <r>
    <x v="3"/>
  </r>
  <r>
    <x v="3"/>
  </r>
  <r>
    <x v="3"/>
  </r>
  <r>
    <x v="138"/>
  </r>
  <r>
    <x v="3"/>
  </r>
  <r>
    <x v="3"/>
  </r>
  <r>
    <x v="3"/>
  </r>
  <r>
    <x v="3"/>
  </r>
  <r>
    <x v="139"/>
  </r>
  <r>
    <x v="3"/>
  </r>
  <r>
    <x v="3"/>
  </r>
  <r>
    <x v="3"/>
  </r>
  <r>
    <x v="3"/>
  </r>
  <r>
    <x v="140"/>
  </r>
  <r>
    <x v="141"/>
  </r>
  <r>
    <x v="142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143"/>
  </r>
  <r>
    <x v="3"/>
  </r>
  <r>
    <x v="3"/>
  </r>
  <r>
    <x v="3"/>
  </r>
  <r>
    <x v="3"/>
  </r>
  <r>
    <x v="144"/>
  </r>
  <r>
    <x v="3"/>
  </r>
  <r>
    <x v="3"/>
  </r>
  <r>
    <x v="3"/>
  </r>
  <r>
    <x v="3"/>
  </r>
  <r>
    <x v="145"/>
  </r>
  <r>
    <x v="3"/>
  </r>
  <r>
    <x v="3"/>
  </r>
  <r>
    <x v="3"/>
  </r>
  <r>
    <x v="3"/>
  </r>
  <r>
    <x v="146"/>
  </r>
  <r>
    <x v="3"/>
  </r>
  <r>
    <x v="3"/>
  </r>
  <r>
    <x v="3"/>
  </r>
  <r>
    <x v="3"/>
  </r>
  <r>
    <x v="3"/>
  </r>
  <r>
    <x v="3"/>
  </r>
  <r>
    <x v="3"/>
  </r>
  <r>
    <x v="3"/>
  </r>
  <r>
    <x v="3"/>
  </r>
  <r>
    <x v="147"/>
  </r>
  <r>
    <x v="3"/>
  </r>
  <r>
    <x v="3"/>
  </r>
  <r>
    <x v="3"/>
  </r>
  <r>
    <x v="3"/>
  </r>
  <r>
    <x v="3"/>
  </r>
  <r>
    <x v="148"/>
  </r>
  <r>
    <x v="3"/>
  </r>
  <r>
    <x v="3"/>
  </r>
  <r>
    <x v="3"/>
  </r>
  <r>
    <x v="3"/>
  </r>
  <r>
    <x v="3"/>
  </r>
  <r>
    <x v="149"/>
  </r>
  <r>
    <x v="3"/>
  </r>
  <r>
    <x v="3"/>
  </r>
  <r>
    <x v="3"/>
  </r>
  <r>
    <x v="3"/>
  </r>
  <r>
    <x v="150"/>
  </r>
  <r>
    <x v="3"/>
  </r>
  <r>
    <x v="3"/>
  </r>
  <r>
    <x v="3"/>
  </r>
  <r>
    <x v="3"/>
  </r>
  <r>
    <x v="151"/>
  </r>
  <r>
    <x v="152"/>
  </r>
  <r>
    <x v="15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154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155"/>
  </r>
  <r>
    <x v="3"/>
  </r>
  <r>
    <x v="3"/>
  </r>
  <r>
    <x v="3"/>
  </r>
  <r>
    <x v="3"/>
  </r>
  <r>
    <x v="156"/>
  </r>
  <r>
    <x v="3"/>
  </r>
  <r>
    <x v="3"/>
  </r>
  <r>
    <x v="3"/>
  </r>
  <r>
    <x v="3"/>
  </r>
  <r>
    <x v="157"/>
  </r>
  <r>
    <x v="3"/>
  </r>
  <r>
    <x v="3"/>
  </r>
  <r>
    <x v="3"/>
  </r>
  <r>
    <x v="3"/>
  </r>
  <r>
    <x v="158"/>
  </r>
  <r>
    <x v="3"/>
  </r>
  <r>
    <x v="3"/>
  </r>
  <r>
    <x v="3"/>
  </r>
  <r>
    <x v="3"/>
  </r>
  <r>
    <x v="159"/>
  </r>
  <r>
    <x v="3"/>
  </r>
  <r>
    <x v="3"/>
  </r>
  <r>
    <x v="3"/>
  </r>
  <r>
    <x v="3"/>
  </r>
  <r>
    <x v="160"/>
  </r>
  <r>
    <x v="161"/>
  </r>
  <r>
    <x v="162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16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164"/>
  </r>
  <r>
    <x v="3"/>
  </r>
  <r>
    <x v="3"/>
  </r>
  <r>
    <x v="3"/>
  </r>
  <r>
    <x v="3"/>
  </r>
  <r>
    <x v="165"/>
  </r>
  <r>
    <x v="3"/>
  </r>
  <r>
    <x v="3"/>
  </r>
  <r>
    <x v="3"/>
  </r>
  <r>
    <x v="3"/>
  </r>
  <r>
    <x v="166"/>
  </r>
  <r>
    <x v="3"/>
  </r>
  <r>
    <x v="3"/>
  </r>
  <r>
    <x v="3"/>
  </r>
  <r>
    <x v="3"/>
  </r>
  <r>
    <x v="167"/>
  </r>
  <r>
    <x v="3"/>
  </r>
  <r>
    <x v="3"/>
  </r>
  <r>
    <x v="3"/>
  </r>
  <r>
    <x v="3"/>
  </r>
  <r>
    <x v="3"/>
  </r>
  <r>
    <x v="168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169"/>
  </r>
  <r>
    <x v="3"/>
  </r>
  <r>
    <x v="3"/>
  </r>
  <r>
    <x v="3"/>
  </r>
  <r>
    <x v="3"/>
  </r>
  <r>
    <x v="170"/>
  </r>
  <r>
    <x v="3"/>
  </r>
  <r>
    <x v="3"/>
  </r>
  <r>
    <x v="3"/>
  </r>
  <r>
    <x v="3"/>
  </r>
  <r>
    <x v="171"/>
  </r>
  <r>
    <x v="172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17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174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175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176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177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178"/>
  </r>
  <r>
    <x v="179"/>
  </r>
  <r>
    <x v="180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94CEDF4-A1B6-426A-9A86-A604B25C9722}" name="Tabela dinâmica1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ITEM">
  <location ref="B25:B206" firstHeaderRow="1" firstDataRow="1" firstDataCol="1"/>
  <pivotFields count="1">
    <pivotField axis="axisRow" showAll="0" sortType="ascending">
      <items count="753">
        <item x="0"/>
        <item x="1"/>
        <item x="2"/>
        <item x="4"/>
        <item x="5"/>
        <item x="6"/>
        <item m="1" x="669"/>
        <item x="7"/>
        <item x="8"/>
        <item x="9"/>
        <item x="10"/>
        <item m="1" x="638"/>
        <item x="11"/>
        <item x="12"/>
        <item m="1" x="576"/>
        <item m="1" x="608"/>
        <item x="13"/>
        <item x="14"/>
        <item x="15"/>
        <item x="16"/>
        <item x="17"/>
        <item x="18"/>
        <item x="19"/>
        <item x="20"/>
        <item x="21"/>
        <item m="1" x="186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m="1" x="396"/>
        <item m="1" x="437"/>
        <item m="1" x="472"/>
        <item m="1" x="309"/>
        <item m="1" x="220"/>
        <item m="1" x="256"/>
        <item m="1" x="285"/>
        <item m="1" x="320"/>
        <item m="1" x="361"/>
        <item m="1" x="403"/>
        <item m="1" x="316"/>
        <item m="1" x="230"/>
        <item m="1" x="266"/>
        <item m="1" x="293"/>
        <item m="1" x="332"/>
        <item m="1" x="373"/>
        <item m="1" x="414"/>
        <item m="1" x="326"/>
        <item m="1" x="239"/>
        <item m="1" x="274"/>
        <item m="1" x="303"/>
        <item m="1" x="346"/>
        <item m="1" x="386"/>
        <item m="1" x="426"/>
        <item m="1" x="461"/>
        <item m="1" x="502"/>
        <item m="1" x="547"/>
        <item m="1" x="208"/>
        <item m="1" x="243"/>
        <item m="1" x="276"/>
        <item m="1" x="305"/>
        <item m="1" x="348"/>
        <item m="1" x="388"/>
        <item m="1" x="428"/>
        <item m="1" x="463"/>
        <item m="1" x="505"/>
        <item m="1" x="550"/>
        <item m="1" x="340"/>
        <item m="1" x="247"/>
        <item m="1" x="281"/>
        <item m="1" x="313"/>
        <item m="1" x="355"/>
        <item m="1" x="394"/>
        <item m="1" x="435"/>
        <item m="1" x="350"/>
        <item m="1" x="253"/>
        <item m="1" x="283"/>
        <item m="1" x="318"/>
        <item m="1" x="358"/>
        <item m="1" x="264"/>
        <item m="1" x="291"/>
        <item m="1" x="330"/>
        <item m="1" x="371"/>
        <item m="1" x="412"/>
        <item m="1" x="449"/>
        <item m="1" x="488"/>
        <item m="1" x="534"/>
        <item m="1" x="574"/>
        <item m="1" x="231"/>
        <item m="1" x="267"/>
        <item m="1" x="294"/>
        <item m="1" x="333"/>
        <item m="1" x="368"/>
        <item m="1" x="272"/>
        <item m="1" x="301"/>
        <item m="1" x="344"/>
        <item m="1" x="384"/>
        <item m="1" x="424"/>
        <item m="1" x="459"/>
        <item m="1" x="500"/>
        <item m="1" x="379"/>
        <item m="1" x="279"/>
        <item m="1" x="311"/>
        <item m="1" x="353"/>
        <item m="1" x="310"/>
        <item m="1" x="221"/>
        <item m="1" x="257"/>
        <item m="1" x="286"/>
        <item m="1" x="321"/>
        <item m="1" x="362"/>
        <item m="1" x="404"/>
        <item m="1" x="317"/>
        <item m="1" x="233"/>
        <item m="1" x="268"/>
        <item m="1" x="295"/>
        <item m="1" x="334"/>
        <item m="1" x="374"/>
        <item m="1" x="415"/>
        <item m="1" x="451"/>
        <item m="1" x="490"/>
        <item m="1" x="538"/>
        <item m="1" x="201"/>
        <item m="1" x="234"/>
        <item m="1" x="269"/>
        <item m="1" x="296"/>
        <item m="1" x="335"/>
        <item m="1" x="375"/>
        <item m="1" x="416"/>
        <item m="1" x="452"/>
        <item m="1" x="329"/>
        <item m="1" x="241"/>
        <item m="1" x="275"/>
        <item m="1" x="343"/>
        <item m="1" x="249"/>
        <item m="1" x="351"/>
        <item m="1" x="254"/>
        <item x="39"/>
        <item x="40"/>
        <item x="41"/>
        <item x="42"/>
        <item m="1" x="432"/>
        <item m="1" x="469"/>
        <item m="1" x="511"/>
        <item m="1" x="554"/>
        <item m="1" x="591"/>
        <item m="1" x="625"/>
        <item m="1" x="664"/>
        <item m="1" x="308"/>
        <item m="1" x="352"/>
        <item m="1" x="392"/>
        <item m="1" x="433"/>
        <item m="1" x="464"/>
        <item m="1" x="357"/>
        <item m="1" x="399"/>
        <item m="1" x="439"/>
        <item m="1" x="476"/>
        <item m="1" x="519"/>
        <item m="1" x="560"/>
        <item m="1" x="473"/>
        <item m="1" x="365"/>
        <item m="1" x="408"/>
        <item m="1" x="445"/>
        <item m="1" x="484"/>
        <item m="1" x="530"/>
        <item m="1" x="569"/>
        <item m="1" x="480"/>
        <item m="1" x="377"/>
        <item m="1" x="419"/>
        <item m="1" x="454"/>
        <item m="1" x="495"/>
        <item m="1" x="541"/>
        <item m="1" x="580"/>
        <item m="1" x="611"/>
        <item m="1" x="651"/>
        <item m="1" x="691"/>
        <item m="1" x="339"/>
        <item m="1" x="382"/>
        <item m="1" x="422"/>
        <item m="1" x="457"/>
        <item m="1" x="498"/>
        <item m="1" x="544"/>
        <item m="1" x="583"/>
        <item m="1" x="614"/>
        <item m="1" x="654"/>
        <item m="1" x="693"/>
        <item m="1" x="492"/>
        <item m="1" x="389"/>
        <item m="1" x="430"/>
        <item m="1" x="467"/>
        <item m="1" x="509"/>
        <item m="1" x="552"/>
        <item m="1" x="589"/>
        <item m="1" x="506"/>
        <item m="1" x="397"/>
        <item m="1" x="438"/>
        <item m="1" x="475"/>
        <item m="1" x="517"/>
        <item m="1" x="407"/>
        <item m="1" x="444"/>
        <item m="1" x="483"/>
        <item m="1" x="529"/>
        <item m="1" x="568"/>
        <item m="1" x="601"/>
        <item m="1" x="641"/>
        <item m="1" x="681"/>
        <item m="1" x="715"/>
        <item m="1" x="366"/>
        <item m="1" x="409"/>
        <item m="1" x="446"/>
        <item m="1" x="485"/>
        <item m="1" x="531"/>
        <item m="1" x="570"/>
        <item m="1" x="602"/>
        <item m="1" x="642"/>
        <item m="1" x="526"/>
        <item m="1" x="417"/>
        <item m="1" x="453"/>
        <item m="1" x="494"/>
        <item m="1" x="540"/>
        <item m="1" x="579"/>
        <item m="1" x="610"/>
        <item m="1" x="650"/>
        <item m="1" x="689"/>
        <item m="1" x="722"/>
        <item m="1" x="378"/>
        <item m="1" x="420"/>
        <item m="1" x="455"/>
        <item m="1" x="496"/>
        <item m="1" x="542"/>
        <item m="1" x="581"/>
        <item m="1" x="612"/>
        <item m="1" x="652"/>
        <item m="1" x="536"/>
        <item m="1" x="429"/>
        <item m="1" x="466"/>
        <item m="1" x="508"/>
        <item m="1" x="551"/>
        <item m="1" x="588"/>
        <item m="1" x="623"/>
        <item m="1" x="661"/>
        <item m="1" x="697"/>
        <item m="1" x="727"/>
        <item m="1" x="390"/>
        <item m="1" x="431"/>
        <item m="1" x="468"/>
        <item m="1" x="510"/>
        <item m="1" x="553"/>
        <item m="1" x="590"/>
        <item m="1" x="624"/>
        <item m="1" x="662"/>
        <item m="1" x="465"/>
        <item m="1" x="359"/>
        <item m="1" x="401"/>
        <item m="1" x="441"/>
        <item m="1" x="478"/>
        <item m="1" x="521"/>
        <item m="1" x="562"/>
        <item m="1" x="474"/>
        <item m="1" x="369"/>
        <item m="1" x="410"/>
        <item m="1" x="447"/>
        <item m="1" x="486"/>
        <item m="1" x="532"/>
        <item m="1" x="571"/>
        <item m="1" x="603"/>
        <item m="1" x="643"/>
        <item m="1" x="685"/>
        <item m="1" x="327"/>
        <item m="1" x="370"/>
        <item m="1" x="411"/>
        <item m="1" x="448"/>
        <item m="1" x="487"/>
        <item m="1" x="533"/>
        <item m="1" x="572"/>
        <item m="1" x="604"/>
        <item m="1" x="482"/>
        <item m="1" x="380"/>
        <item m="1" x="421"/>
        <item m="1" x="493"/>
        <item m="1" x="391"/>
        <item m="1" x="507"/>
        <item m="1" x="398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m="1" x="617"/>
        <item m="1" x="515"/>
        <item m="1" x="558"/>
        <item m="1" x="594"/>
        <item m="1" x="630"/>
        <item m="1" x="668"/>
        <item m="1" x="703"/>
        <item m="1" x="627"/>
        <item m="1" x="524"/>
        <item m="1" x="565"/>
        <item m="1" x="598"/>
        <item m="1" x="637"/>
        <item m="1" x="678"/>
        <item m="1" x="711"/>
        <item m="1" x="632"/>
        <item m="1" x="535"/>
        <item m="1" x="575"/>
        <item m="1" x="607"/>
        <item m="1" x="648"/>
        <item m="1" x="687"/>
        <item m="1" x="719"/>
        <item m="1" x="743"/>
        <item m="1" x="205"/>
        <item m="1" x="238"/>
        <item m="1" x="491"/>
        <item m="1" x="539"/>
        <item m="1" x="578"/>
        <item m="1" x="609"/>
        <item m="1" x="649"/>
        <item m="1" x="688"/>
        <item m="1" x="720"/>
        <item m="1" x="744"/>
        <item m="1" x="206"/>
        <item m="1" x="242"/>
        <item m="1" x="645"/>
        <item m="1" x="546"/>
        <item m="1" x="586"/>
        <item m="1" x="621"/>
        <item m="1" x="659"/>
        <item m="1" x="695"/>
        <item m="1" x="725"/>
        <item m="1" x="655"/>
        <item m="1" x="555"/>
        <item m="1" x="592"/>
        <item m="1" x="665"/>
        <item m="1" x="563"/>
        <item m="1" x="596"/>
        <item m="1" x="635"/>
        <item m="1" x="676"/>
        <item m="1" x="709"/>
        <item m="1" x="736"/>
        <item m="1" x="196"/>
        <item m="1" x="227"/>
        <item m="1" x="263"/>
        <item m="1" x="525"/>
        <item m="1" x="673"/>
        <item m="1" x="573"/>
        <item m="1" x="606"/>
        <item m="1" x="647"/>
        <item m="1" x="683"/>
        <item m="1" x="585"/>
        <item m="1" x="620"/>
        <item m="1" x="658"/>
        <item m="1" x="619"/>
        <item m="1" x="518"/>
        <item m="1" x="559"/>
        <item m="1" x="595"/>
        <item m="1" x="631"/>
        <item m="1" x="670"/>
        <item m="1" x="704"/>
        <item m="1" x="628"/>
        <item m="1" x="527"/>
        <item m="1" x="566"/>
        <item m="1" x="599"/>
        <item m="1" x="639"/>
        <item m="1" x="679"/>
        <item m="1" x="712"/>
        <item m="1" x="738"/>
        <item m="1" x="198"/>
        <item m="1" x="232"/>
        <item m="1" x="481"/>
        <item m="1" x="528"/>
        <item m="1" x="567"/>
        <item m="1" x="600"/>
        <item m="1" x="640"/>
        <item m="1" x="680"/>
        <item m="1" x="713"/>
        <item m="1" x="739"/>
        <item m="1" x="634"/>
        <item m="1" x="537"/>
        <item m="1" x="577"/>
        <item m="1" x="646"/>
        <item m="1" x="548"/>
        <item m="1" x="656"/>
        <item m="1" x="556"/>
        <item x="64"/>
        <item x="65"/>
        <item x="66"/>
        <item x="67"/>
        <item x="68"/>
        <item m="1" x="750"/>
        <item m="1" x="212"/>
        <item m="1" x="245"/>
        <item m="1" x="278"/>
        <item m="1" x="306"/>
        <item m="1" x="349"/>
        <item m="1" x="616"/>
        <item m="1" x="657"/>
        <item m="1" x="694"/>
        <item m="1" x="724"/>
        <item m="1" x="746"/>
        <item m="1" x="663"/>
        <item m="1" x="700"/>
        <item m="1" x="729"/>
        <item m="1" x="185"/>
        <item m="1" x="216"/>
        <item m="1" x="251"/>
        <item m="1" x="182"/>
        <item m="1" x="671"/>
        <item m="1" x="706"/>
        <item m="1" x="733"/>
        <item m="1" x="193"/>
        <item m="1" x="224"/>
        <item m="1" x="260"/>
        <item m="1" x="190"/>
        <item m="1" x="682"/>
        <item m="1" x="716"/>
        <item m="1" x="741"/>
        <item m="1" x="203"/>
        <item m="1" x="235"/>
        <item m="1" x="270"/>
        <item m="1" x="297"/>
        <item m="1" x="336"/>
        <item m="1" x="376"/>
        <item m="1" x="644"/>
        <item m="1" x="686"/>
        <item m="1" x="718"/>
        <item m="1" x="742"/>
        <item m="1" x="204"/>
        <item m="1" x="236"/>
        <item m="1" x="271"/>
        <item m="1" x="298"/>
        <item m="1" x="337"/>
        <item m="1" x="381"/>
        <item m="1" x="199"/>
        <item m="1" x="690"/>
        <item m="1" x="723"/>
        <item m="1" x="749"/>
        <item m="1" x="211"/>
        <item m="1" x="244"/>
        <item m="1" x="277"/>
        <item m="1" x="207"/>
        <item m="1" x="698"/>
        <item m="1" x="728"/>
        <item m="1" x="184"/>
        <item m="1" x="215"/>
        <item m="1" x="214"/>
        <item m="1" x="705"/>
        <item m="1" x="732"/>
        <item m="1" x="192"/>
        <item m="1" x="223"/>
        <item m="1" x="259"/>
        <item m="1" x="288"/>
        <item m="1" x="323"/>
        <item m="1" x="364"/>
        <item m="1" x="406"/>
        <item m="1" x="672"/>
        <item m="1" x="219"/>
        <item m="1" x="714"/>
        <item m="1" x="740"/>
        <item m="1" x="202"/>
        <item m="1" x="229"/>
        <item m="1" x="721"/>
        <item m="1" x="748"/>
        <item m="1" x="210"/>
        <item m="1" x="747"/>
        <item m="1" x="666"/>
        <item m="1" x="701"/>
        <item m="1" x="730"/>
        <item m="1" x="187"/>
        <item m="1" x="217"/>
        <item m="1" x="252"/>
        <item m="1" x="183"/>
        <item m="1" x="674"/>
        <item m="1" x="707"/>
        <item m="1" x="734"/>
        <item m="1" x="194"/>
        <item m="1" x="225"/>
        <item m="1" x="261"/>
        <item m="1" x="289"/>
        <item m="1" x="324"/>
        <item m="1" x="367"/>
        <item m="1" x="633"/>
        <item m="1" x="675"/>
        <item m="1" x="708"/>
        <item m="1" x="735"/>
        <item m="1" x="195"/>
        <item m="1" x="226"/>
        <item m="1" x="262"/>
        <item m="1" x="290"/>
        <item m="1" x="191"/>
        <item m="1" x="684"/>
        <item m="1" x="717"/>
        <item m="1" x="200"/>
        <item m="1" x="692"/>
        <item m="1" x="209"/>
        <item m="1" x="699"/>
        <item x="69"/>
        <item x="70"/>
        <item x="71"/>
        <item x="72"/>
        <item x="73"/>
        <item m="1" x="304"/>
        <item m="1" x="347"/>
        <item m="1" x="387"/>
        <item m="1" x="427"/>
        <item m="1" x="462"/>
        <item m="1" x="504"/>
        <item m="1" x="745"/>
        <item m="1" x="300"/>
        <item m="1" x="213"/>
        <item m="1" x="250"/>
        <item m="1" x="282"/>
        <item m="1" x="314"/>
        <item m="1" x="356"/>
        <item m="1" x="395"/>
        <item m="1" x="436"/>
        <item m="1" x="471"/>
        <item m="1" x="514"/>
        <item m="1" x="181"/>
        <item m="1" x="307"/>
        <item m="1" x="218"/>
        <item m="1" x="255"/>
        <item m="1" x="284"/>
        <item m="1" x="319"/>
        <item m="1" x="360"/>
        <item m="1" x="402"/>
        <item m="1" x="442"/>
        <item m="1" x="479"/>
        <item m="1" x="523"/>
        <item m="1" x="189"/>
        <item m="1" x="222"/>
        <item m="1" x="258"/>
        <item m="1" x="287"/>
        <item m="1" x="322"/>
        <item m="1" x="363"/>
        <item m="1" x="405"/>
        <item m="1" x="443"/>
        <item m="1" x="315"/>
        <item m="1" x="228"/>
        <item m="1" x="265"/>
        <item m="1" x="292"/>
        <item m="1" x="331"/>
        <item m="1" x="372"/>
        <item m="1" x="413"/>
        <item m="1" x="450"/>
        <item m="1" x="489"/>
        <item m="1" x="325"/>
        <item m="1" x="237"/>
        <item m="1" x="273"/>
        <item m="1" x="302"/>
        <item m="1" x="345"/>
        <item m="1" x="385"/>
        <item m="1" x="425"/>
        <item m="1" x="460"/>
        <item m="1" x="501"/>
        <item m="1" x="338"/>
        <item m="1" x="246"/>
        <item m="1" x="280"/>
        <item m="1" x="312"/>
        <item m="1" x="354"/>
        <item m="1" x="393"/>
        <item m="1" x="434"/>
        <item m="1" x="470"/>
        <item m="1" x="512"/>
        <item x="74"/>
        <item x="75"/>
        <item x="76"/>
        <item x="77"/>
        <item x="78"/>
        <item m="1" x="456"/>
        <item m="1" x="497"/>
        <item m="1" x="543"/>
        <item m="1" x="582"/>
        <item m="1" x="613"/>
        <item m="1" x="653"/>
        <item m="1" x="299"/>
        <item m="1" x="341"/>
        <item m="1" x="383"/>
        <item m="1" x="423"/>
        <item m="1" x="458"/>
        <item m="1" x="499"/>
        <item m="1" x="545"/>
        <item m="1" x="584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m="1" x="605"/>
        <item m="1" x="503"/>
        <item m="1" x="549"/>
        <item m="1" x="587"/>
        <item m="1" x="622"/>
        <item m="1" x="660"/>
        <item m="1" x="696"/>
        <item m="1" x="726"/>
        <item m="1" x="751"/>
        <item m="1" x="615"/>
        <item m="1" x="513"/>
        <item m="1" x="557"/>
        <item m="1" x="593"/>
        <item m="1" x="629"/>
        <item m="1" x="667"/>
        <item m="1" x="702"/>
        <item m="1" x="731"/>
        <item m="1" x="188"/>
        <item m="1" x="626"/>
        <item m="1" x="522"/>
        <item m="1" x="564"/>
        <item m="1" x="597"/>
        <item m="1" x="636"/>
        <item m="1" x="677"/>
        <item m="1" x="710"/>
        <item m="1" x="737"/>
        <item m="1" x="197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m="1" x="328"/>
        <item m="1" x="240"/>
        <item m="1" x="342"/>
        <item m="1" x="248"/>
        <item x="178"/>
        <item x="179"/>
        <item x="180"/>
        <item m="1" x="400"/>
        <item m="1" x="440"/>
        <item m="1" x="477"/>
        <item m="1" x="520"/>
        <item m="1" x="561"/>
        <item m="1" x="418"/>
        <item m="1" x="618"/>
        <item m="1" x="516"/>
        <item x="3"/>
        <item t="default"/>
      </items>
    </pivotField>
  </pivotFields>
  <rowFields count="1">
    <field x="0"/>
  </rowFields>
  <rowItems count="181">
    <i>
      <x/>
    </i>
    <i>
      <x v="1"/>
    </i>
    <i>
      <x v="2"/>
    </i>
    <i>
      <x v="3"/>
    </i>
    <i>
      <x v="4"/>
    </i>
    <i>
      <x v="5"/>
    </i>
    <i>
      <x v="7"/>
    </i>
    <i>
      <x v="8"/>
    </i>
    <i>
      <x v="9"/>
    </i>
    <i>
      <x v="10"/>
    </i>
    <i>
      <x v="12"/>
    </i>
    <i>
      <x v="13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149"/>
    </i>
    <i>
      <x v="150"/>
    </i>
    <i>
      <x v="151"/>
    </i>
    <i>
      <x v="152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411"/>
    </i>
    <i>
      <x v="412"/>
    </i>
    <i>
      <x v="413"/>
    </i>
    <i>
      <x v="414"/>
    </i>
    <i>
      <x v="415"/>
    </i>
    <i>
      <x v="523"/>
    </i>
    <i>
      <x v="524"/>
    </i>
    <i>
      <x v="525"/>
    </i>
    <i>
      <x v="526"/>
    </i>
    <i>
      <x v="527"/>
    </i>
    <i>
      <x v="591"/>
    </i>
    <i>
      <x v="592"/>
    </i>
    <i>
      <x v="593"/>
    </i>
    <i>
      <x v="594"/>
    </i>
    <i>
      <x v="595"/>
    </i>
    <i>
      <x v="610"/>
    </i>
    <i>
      <x v="611"/>
    </i>
    <i>
      <x v="612"/>
    </i>
    <i>
      <x v="613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6"/>
    </i>
    <i>
      <x v="647"/>
    </i>
    <i>
      <x v="648"/>
    </i>
    <i>
      <x v="649"/>
    </i>
    <i>
      <x v="650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>
      <x v="660"/>
    </i>
    <i>
      <x v="661"/>
    </i>
    <i>
      <x v="662"/>
    </i>
    <i>
      <x v="663"/>
    </i>
    <i>
      <x v="664"/>
    </i>
    <i>
      <x v="665"/>
    </i>
    <i>
      <x v="666"/>
    </i>
    <i>
      <x v="667"/>
    </i>
    <i>
      <x v="668"/>
    </i>
    <i>
      <x v="669"/>
    </i>
    <i>
      <x v="670"/>
    </i>
    <i>
      <x v="671"/>
    </i>
    <i>
      <x v="672"/>
    </i>
    <i>
      <x v="673"/>
    </i>
    <i>
      <x v="674"/>
    </i>
    <i>
      <x v="675"/>
    </i>
    <i>
      <x v="676"/>
    </i>
    <i>
      <x v="677"/>
    </i>
    <i>
      <x v="678"/>
    </i>
    <i>
      <x v="679"/>
    </i>
    <i>
      <x v="680"/>
    </i>
    <i>
      <x v="681"/>
    </i>
    <i>
      <x v="709"/>
    </i>
    <i>
      <x v="710"/>
    </i>
    <i>
      <x v="711"/>
    </i>
    <i>
      <x v="712"/>
    </i>
    <i>
      <x v="713"/>
    </i>
    <i>
      <x v="714"/>
    </i>
    <i>
      <x v="715"/>
    </i>
    <i>
      <x v="716"/>
    </i>
    <i>
      <x v="717"/>
    </i>
    <i>
      <x v="718"/>
    </i>
    <i>
      <x v="719"/>
    </i>
    <i>
      <x v="720"/>
    </i>
    <i>
      <x v="721"/>
    </i>
    <i>
      <x v="722"/>
    </i>
    <i>
      <x v="723"/>
    </i>
    <i>
      <x v="724"/>
    </i>
    <i>
      <x v="725"/>
    </i>
    <i>
      <x v="726"/>
    </i>
    <i>
      <x v="727"/>
    </i>
    <i>
      <x v="728"/>
    </i>
    <i>
      <x v="729"/>
    </i>
    <i>
      <x v="730"/>
    </i>
    <i>
      <x v="731"/>
    </i>
    <i>
      <x v="732"/>
    </i>
    <i>
      <x v="733"/>
    </i>
    <i>
      <x v="734"/>
    </i>
    <i>
      <x v="735"/>
    </i>
    <i>
      <x v="740"/>
    </i>
    <i>
      <x v="741"/>
    </i>
    <i>
      <x v="742"/>
    </i>
    <i t="grand">
      <x/>
    </i>
  </rowItems>
  <colItems count="1">
    <i/>
  </colItems>
  <formats count="9">
    <format dxfId="13">
      <pivotArea type="all" dataOnly="0" outline="0" fieldPosition="0"/>
    </format>
    <format dxfId="14">
      <pivotArea dataOnly="0" labelOnly="1" grandRow="1" outline="0" fieldPosition="0"/>
    </format>
    <format dxfId="15">
      <pivotArea type="all" dataOnly="0" outline="0" fieldPosition="0"/>
    </format>
    <format dxfId="16">
      <pivotArea field="0" type="button" dataOnly="0" labelOnly="1" outline="0" axis="axisRow" fieldPosition="0"/>
    </format>
    <format dxfId="17">
      <pivotArea dataOnly="0" labelOnly="1" fieldPosition="0">
        <references count="1">
          <reference field="0" count="50">
            <x v="0"/>
            <x v="1"/>
            <x v="2"/>
            <x v="3"/>
            <x v="4"/>
            <x v="7"/>
            <x v="8"/>
            <x v="9"/>
            <x v="12"/>
            <x v="13"/>
            <x v="14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149"/>
            <x v="150"/>
            <x v="151"/>
            <x v="152"/>
            <x v="295"/>
            <x v="296"/>
            <x v="297"/>
            <x v="298"/>
            <x v="299"/>
            <x v="300"/>
            <x v="301"/>
          </reference>
        </references>
      </pivotArea>
    </format>
    <format dxfId="18">
      <pivotArea dataOnly="0" labelOnly="1" fieldPosition="0">
        <references count="1">
          <reference field="0" count="50">
            <x v="411"/>
            <x v="412"/>
            <x v="413"/>
            <x v="414"/>
            <x v="415"/>
            <x v="416"/>
            <x v="426"/>
            <x v="427"/>
            <x v="428"/>
            <x v="429"/>
            <x v="430"/>
            <x v="433"/>
            <x v="434"/>
            <x v="435"/>
            <x v="436"/>
            <x v="437"/>
            <x v="440"/>
            <x v="441"/>
            <x v="442"/>
            <x v="443"/>
            <x v="444"/>
            <x v="460"/>
            <x v="461"/>
            <x v="462"/>
            <x v="463"/>
            <x v="464"/>
            <x v="467"/>
            <x v="468"/>
            <x v="469"/>
            <x v="470"/>
            <x v="471"/>
            <x v="523"/>
            <x v="524"/>
            <x v="525"/>
            <x v="526"/>
            <x v="527"/>
            <x v="528"/>
            <x v="529"/>
            <x v="530"/>
            <x v="531"/>
            <x v="532"/>
            <x v="533"/>
            <x v="534"/>
            <x v="535"/>
            <x v="536"/>
            <x v="537"/>
            <x v="538"/>
            <x v="539"/>
            <x v="540"/>
            <x v="541"/>
          </reference>
        </references>
      </pivotArea>
    </format>
    <format dxfId="19">
      <pivotArea dataOnly="0" labelOnly="1" fieldPosition="0">
        <references count="1">
          <reference field="0" count="4">
            <x v="542"/>
            <x v="543"/>
            <x v="544"/>
            <x v="545"/>
          </reference>
        </references>
      </pivotArea>
    </format>
    <format dxfId="20">
      <pivotArea dataOnly="0" labelOnly="1" grandRow="1" outline="0" fieldPosition="0"/>
    </format>
    <format dxfId="21">
      <pivotArea dataOnly="0" labelOnly="1" grandRow="1" outline="0" fieldPosition="0"/>
    </format>
  </formats>
  <pivotTableStyleInfo name="PivotStyleLight16" showRowHeaders="1" showColHeaders="1" showRowStripes="0" showColStripes="0" showLastColumn="1"/>
  <filters count="1">
    <filter fld="0" type="captionNotEqual" evalOrder="-1" id="5" stringValue1="(vazio)">
      <autoFilter ref="A1">
        <filterColumn colId="0">
          <customFilters>
            <customFilter operator="notEqual" val="(vazio)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16FAD-02A9-49B8-B91B-5EC96F9F9430}">
  <sheetPr>
    <tabColor theme="9" tint="0.79998168889431442"/>
  </sheetPr>
  <dimension ref="B1:P826"/>
  <sheetViews>
    <sheetView showGridLines="0" tabSelected="1" view="pageBreakPreview" zoomScale="70" zoomScaleNormal="100" zoomScaleSheetLayoutView="70" workbookViewId="0">
      <pane ySplit="25" topLeftCell="A197" activePane="bottomLeft" state="frozen"/>
      <selection pane="bottomLeft" activeCell="R1" sqref="R1:W1048576"/>
    </sheetView>
  </sheetViews>
  <sheetFormatPr defaultColWidth="9.140625" defaultRowHeight="15" x14ac:dyDescent="0.25"/>
  <cols>
    <col min="1" max="1" width="2.140625" style="2" customWidth="1"/>
    <col min="2" max="2" width="13.85546875" style="12" bestFit="1" customWidth="1"/>
    <col min="3" max="4" width="0.7109375" style="2" customWidth="1"/>
    <col min="5" max="5" width="15.140625" style="2" customWidth="1"/>
    <col min="6" max="6" width="65.7109375" style="2" customWidth="1"/>
    <col min="7" max="7" width="16.28515625" style="2" customWidth="1"/>
    <col min="8" max="8" width="15.5703125" style="2" customWidth="1"/>
    <col min="9" max="9" width="13.5703125" style="3" customWidth="1"/>
    <col min="10" max="10" width="8.85546875" style="3" customWidth="1"/>
    <col min="11" max="11" width="13.140625" style="4" customWidth="1"/>
    <col min="12" max="12" width="16" style="5" bestFit="1" customWidth="1"/>
    <col min="13" max="13" width="17.5703125" style="5" customWidth="1"/>
    <col min="14" max="15" width="24.85546875" style="6" bestFit="1" customWidth="1"/>
    <col min="16" max="17" width="2.140625" style="2" customWidth="1"/>
    <col min="18" max="22" width="19.5703125" style="2" bestFit="1" customWidth="1"/>
    <col min="23" max="23" width="10.7109375" style="2" bestFit="1" customWidth="1"/>
    <col min="24" max="16384" width="9.140625" style="2"/>
  </cols>
  <sheetData>
    <row r="1" spans="5:15" ht="6.75" customHeight="1" x14ac:dyDescent="0.25"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5:15" ht="13.5" customHeight="1" x14ac:dyDescent="0.25"/>
    <row r="3" spans="5:15" ht="13.5" customHeight="1" x14ac:dyDescent="0.25"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5:15" ht="13.5" customHeight="1" x14ac:dyDescent="0.25">
      <c r="E4" s="3"/>
      <c r="F4" s="3"/>
      <c r="G4" s="3"/>
      <c r="H4" s="3"/>
      <c r="K4" s="3"/>
      <c r="L4" s="3"/>
      <c r="M4" s="3"/>
      <c r="N4" s="3"/>
      <c r="O4" s="3"/>
    </row>
    <row r="5" spans="5:15" ht="13.5" customHeight="1" x14ac:dyDescent="0.25">
      <c r="E5" s="3"/>
      <c r="F5" s="3"/>
      <c r="G5" s="3"/>
      <c r="H5" s="3"/>
      <c r="K5" s="3"/>
      <c r="L5" s="3"/>
      <c r="M5" s="3"/>
      <c r="N5" s="3"/>
      <c r="O5" s="3"/>
    </row>
    <row r="6" spans="5:15" ht="13.5" customHeight="1" x14ac:dyDescent="0.25">
      <c r="E6" s="3"/>
      <c r="F6" s="3"/>
      <c r="G6" s="3"/>
      <c r="H6" s="3"/>
      <c r="K6" s="3"/>
      <c r="L6" s="3"/>
      <c r="M6" s="3"/>
      <c r="N6" s="3"/>
      <c r="O6" s="3"/>
    </row>
    <row r="7" spans="5:15" ht="13.5" customHeight="1" x14ac:dyDescent="0.25">
      <c r="E7" s="3"/>
      <c r="F7" s="3"/>
      <c r="G7" s="3"/>
      <c r="H7" s="3"/>
      <c r="K7" s="3"/>
      <c r="L7" s="3"/>
      <c r="M7" s="3"/>
      <c r="N7" s="3"/>
      <c r="O7" s="3"/>
    </row>
    <row r="8" spans="5:15" ht="13.5" customHeight="1" x14ac:dyDescent="0.25">
      <c r="E8" s="3"/>
      <c r="F8" s="3"/>
      <c r="G8" s="3"/>
      <c r="H8" s="3"/>
      <c r="K8" s="3"/>
      <c r="L8" s="3"/>
      <c r="M8" s="3"/>
      <c r="N8" s="3"/>
      <c r="O8" s="3"/>
    </row>
    <row r="9" spans="5:15" ht="13.5" customHeight="1" x14ac:dyDescent="0.25">
      <c r="E9" s="3"/>
      <c r="F9" s="3"/>
      <c r="G9" s="3"/>
      <c r="H9" s="3"/>
      <c r="K9" s="3"/>
      <c r="L9" s="3"/>
      <c r="M9" s="3"/>
      <c r="N9" s="3"/>
      <c r="O9" s="3"/>
    </row>
    <row r="10" spans="5:15" ht="13.5" customHeight="1" x14ac:dyDescent="0.25">
      <c r="E10" s="3"/>
      <c r="F10" s="3"/>
      <c r="G10" s="3"/>
      <c r="H10" s="3"/>
      <c r="K10" s="3"/>
      <c r="L10" s="3"/>
      <c r="M10" s="3"/>
      <c r="N10" s="3"/>
      <c r="O10" s="3"/>
    </row>
    <row r="11" spans="5:15" ht="13.5" customHeight="1" x14ac:dyDescent="0.25">
      <c r="E11" s="3"/>
      <c r="F11" s="3"/>
      <c r="G11" s="3"/>
      <c r="H11" s="3"/>
      <c r="K11" s="3"/>
      <c r="L11" s="3"/>
      <c r="M11" s="3"/>
      <c r="N11" s="3"/>
      <c r="O11" s="3"/>
    </row>
    <row r="12" spans="5:15" ht="13.5" customHeight="1" x14ac:dyDescent="0.25"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5:15" ht="18.75" x14ac:dyDescent="0.25">
      <c r="E13" s="7" t="str">
        <f>'[1]MEMÓRIA DE CÁLCULO'!F14</f>
        <v>OBRAS E MANUTENÇÃO DE COMPORTAS E CASA DE BOMBAS DO PÔLDER DO OUTEIRO (LOTE XV) – BELFORD ROXO - PROJETO IGUAÇU.</v>
      </c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5:15" ht="18.75" x14ac:dyDescent="0.25">
      <c r="E14" s="9" t="s">
        <v>202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5:15" ht="18.75" x14ac:dyDescent="0.25">
      <c r="E15" s="9" t="s">
        <v>0</v>
      </c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5:15" ht="14.25" customHeight="1" x14ac:dyDescent="0.25">
      <c r="E16" s="10"/>
      <c r="F16" s="10"/>
      <c r="G16" s="10"/>
      <c r="H16" s="10"/>
      <c r="I16" s="10"/>
      <c r="J16" s="10"/>
      <c r="K16" s="10"/>
      <c r="L16" s="10"/>
      <c r="M16" s="10"/>
      <c r="N16" s="2"/>
      <c r="O16" s="11" t="str">
        <f>'[1]MEMÓRIA DE CÁLCULO'!$W$17</f>
        <v>I0 = 07/2023</v>
      </c>
    </row>
    <row r="17" spans="2:16" x14ac:dyDescent="0.25">
      <c r="E17" s="13" t="s">
        <v>1</v>
      </c>
      <c r="F17" s="14" t="s">
        <v>2</v>
      </c>
      <c r="G17" s="15"/>
      <c r="H17" s="15"/>
      <c r="I17" s="15"/>
      <c r="J17" s="15"/>
      <c r="K17" s="15"/>
      <c r="L17" s="15"/>
      <c r="M17" s="16" t="s">
        <v>3</v>
      </c>
      <c r="N17" s="17">
        <v>0.1847</v>
      </c>
      <c r="O17" s="17">
        <v>0.2447</v>
      </c>
    </row>
    <row r="18" spans="2:16" ht="7.5" customHeight="1" x14ac:dyDescent="0.25">
      <c r="E18" s="10"/>
      <c r="F18" s="18" t="str">
        <f>LEFT(INDEX('[1]LIMITES DO BDI'!$C$5:$E$23,MATCH('PLANILHA ORÇ.'!$F$17,'[1]LIMITES DO BDI'!$D$5:$D$23,0),1),2)</f>
        <v>3.</v>
      </c>
      <c r="G18" s="18" t="str">
        <f>F18&amp;IF(N20&lt;=150000,3,IF(N20&lt;=1500000,2,1))</f>
        <v>3.3</v>
      </c>
      <c r="H18" s="18"/>
      <c r="I18" s="2"/>
      <c r="J18" s="10"/>
      <c r="L18" s="10"/>
      <c r="M18" s="2"/>
      <c r="N18" s="2"/>
      <c r="O18" s="2"/>
    </row>
    <row r="19" spans="2:16" x14ac:dyDescent="0.25">
      <c r="E19" s="19"/>
      <c r="F19" s="10"/>
      <c r="G19" s="10"/>
      <c r="H19" s="10"/>
      <c r="I19" s="2"/>
      <c r="J19" s="10"/>
      <c r="K19" s="18"/>
      <c r="L19" s="10"/>
      <c r="M19" s="2"/>
      <c r="N19" s="20" t="s">
        <v>4</v>
      </c>
      <c r="O19" s="21" t="s">
        <v>5</v>
      </c>
    </row>
    <row r="20" spans="2:16" x14ac:dyDescent="0.25">
      <c r="E20" s="15"/>
      <c r="F20" s="15"/>
      <c r="G20" s="15"/>
      <c r="H20" s="15"/>
      <c r="I20" s="15"/>
      <c r="J20" s="15"/>
      <c r="K20" s="15"/>
      <c r="L20" s="15"/>
      <c r="M20" s="16" t="s">
        <v>6</v>
      </c>
      <c r="N20" s="22"/>
      <c r="O20" s="22"/>
    </row>
    <row r="21" spans="2:16" x14ac:dyDescent="0.25">
      <c r="E21" s="23" t="s">
        <v>7</v>
      </c>
      <c r="F21" s="15"/>
      <c r="G21" s="15"/>
      <c r="H21" s="15"/>
      <c r="I21" s="15"/>
      <c r="J21" s="15"/>
      <c r="K21" s="15"/>
      <c r="L21" s="15"/>
      <c r="M21" s="16" t="s">
        <v>8</v>
      </c>
      <c r="N21" s="22"/>
      <c r="O21" s="22"/>
    </row>
    <row r="22" spans="2:16" x14ac:dyDescent="0.25">
      <c r="E22" s="23"/>
      <c r="F22" s="15"/>
      <c r="G22" s="15"/>
      <c r="H22" s="15"/>
      <c r="I22" s="15"/>
      <c r="J22" s="15"/>
      <c r="K22" s="15"/>
      <c r="L22" s="15"/>
      <c r="M22" s="16" t="s">
        <v>9</v>
      </c>
      <c r="N22" s="22"/>
      <c r="O22" s="22"/>
    </row>
    <row r="23" spans="2:16" x14ac:dyDescent="0.25">
      <c r="E23" s="23" t="s">
        <v>10</v>
      </c>
      <c r="F23" s="15"/>
      <c r="G23" s="15"/>
      <c r="H23" s="15"/>
      <c r="I23" s="15"/>
      <c r="J23" s="15"/>
      <c r="K23" s="15"/>
      <c r="L23" s="15"/>
      <c r="M23" s="16" t="s">
        <v>11</v>
      </c>
      <c r="N23" s="22"/>
      <c r="O23" s="22"/>
    </row>
    <row r="24" spans="2:16" ht="7.5" customHeight="1" x14ac:dyDescent="0.25">
      <c r="E24" s="10"/>
      <c r="F24" s="18"/>
      <c r="G24" s="10"/>
      <c r="H24" s="10"/>
      <c r="I24" s="2"/>
      <c r="J24" s="10"/>
      <c r="K24" s="18"/>
      <c r="L24" s="10"/>
      <c r="M24" s="10"/>
      <c r="N24" s="2"/>
      <c r="O24" s="2"/>
    </row>
    <row r="25" spans="2:16" s="28" customFormat="1" ht="25.5" x14ac:dyDescent="0.25">
      <c r="B25" s="12" t="s">
        <v>12</v>
      </c>
      <c r="C25"/>
      <c r="D25"/>
      <c r="E25" s="24" t="s">
        <v>12</v>
      </c>
      <c r="F25" s="24" t="s">
        <v>13</v>
      </c>
      <c r="G25" s="24" t="s">
        <v>14</v>
      </c>
      <c r="H25" s="24" t="s">
        <v>15</v>
      </c>
      <c r="I25" s="24" t="s">
        <v>16</v>
      </c>
      <c r="J25" s="24" t="s">
        <v>17</v>
      </c>
      <c r="K25" s="25" t="s">
        <v>18</v>
      </c>
      <c r="L25" s="26" t="s">
        <v>19</v>
      </c>
      <c r="M25" s="26" t="s">
        <v>20</v>
      </c>
      <c r="N25" s="26" t="s">
        <v>4</v>
      </c>
      <c r="O25" s="26" t="s">
        <v>5</v>
      </c>
      <c r="P25" s="27"/>
    </row>
    <row r="26" spans="2:16" x14ac:dyDescent="0.25">
      <c r="B26" s="29" t="s">
        <v>21</v>
      </c>
      <c r="C26"/>
      <c r="D26"/>
      <c r="E26" s="30" t="str">
        <f ca="1">IF(OFFSET(E26,0,-3)=0,"",OFFSET(E26,0,-3))</f>
        <v>01</v>
      </c>
      <c r="F26" s="31" t="str">
        <f ca="1">IF(OR($E26="",$E26="Total Geral"),"",IF(LEN($E26)&lt;6,VLOOKUP($E26,'[1]MEMÓRIA DE CÁLCULO'!$F:$W,2,FALSE),VLOOKUP($E26,'[1]MEMÓRIA DE CÁLCULO'!$F:$W,5,FALSE)))</f>
        <v>ADMINISTRAÇÃO LOCAL</v>
      </c>
      <c r="G26" s="30" t="str">
        <f ca="1">IF(OR(ISBLANK($E26),$E26="Total Geral"),"",IF(LEN($E26)&lt;6,"",VLOOKUP($E26,'[1]MEMÓRIA DE CÁLCULO'!$F:$W,3,FALSE)))</f>
        <v/>
      </c>
      <c r="H26" s="30" t="str">
        <f>IF(OR(ISBLANK($B26),$B26="Total Geral"),"",IF(LEN($B26)&lt;6,"",VLOOKUP($B26,'[1]MEMÓRIA DE CÁLCULO'!$F:$W,4,FALSE)))</f>
        <v/>
      </c>
      <c r="I26" s="32" t="str">
        <f>IF(OR(ISBLANK($B26),$B26="Total Geral"),"",IF(LEN($B26)&lt;6,"",VLOOKUP($B26,'[1]MEMÓRIA DE CÁLCULO'!$F:$W,2,FALSE)))</f>
        <v/>
      </c>
      <c r="J26" s="32" t="str">
        <f>IF(OR(ISBLANK($B26),$B26="Total Geral"),"",IF(LEN($B26)&lt;6,"",VLOOKUP($B26,'[1]MEMÓRIA DE CÁLCULO'!$F:$W,17,FALSE)))</f>
        <v/>
      </c>
      <c r="K26" s="33" t="str">
        <f>IF(OR(ISBLANK($B26),$B26="Total Geral"),"",IF(LEN($B26)&lt;6,"",VLOOKUP($B26,'[1]MEMÓRIA DE CÁLCULO'!$F:$W,18,FALSE)))</f>
        <v/>
      </c>
      <c r="L26" s="34" t="str">
        <f>IF(OR(ISBLANK($B26),$B26="Total Geral"),"",IF(LEN($B26)&lt;6,"",VLOOKUP($B26,'[1]MEMÓRIA DE CÁLCULO'!$F:$AB,20,FALSE)))</f>
        <v/>
      </c>
      <c r="M26" s="34" t="str">
        <f>IF(OR(ISBLANK($B26),$B26="Total Geral"),"",IF(LEN($B26)&lt;6,"",VLOOKUP($B26,'[1]MEMÓRIA DE CÁLCULO'!$F:$AB,21,FALSE)))</f>
        <v/>
      </c>
      <c r="N26" s="35"/>
      <c r="O26" s="35"/>
      <c r="P26" s="30"/>
    </row>
    <row r="27" spans="2:16" x14ac:dyDescent="0.25">
      <c r="B27" s="29" t="s">
        <v>22</v>
      </c>
      <c r="C27"/>
      <c r="D27"/>
      <c r="E27" s="30" t="str">
        <f t="shared" ref="E27:E90" ca="1" si="0">IF(OFFSET(E27,0,-3)=0,"",OFFSET(E27,0,-3))</f>
        <v>01.01</v>
      </c>
      <c r="F27" s="31" t="str">
        <f ca="1">IF(OR($E27="",$E27="Total Geral"),"",IF(LEN($E27)&lt;6,VLOOKUP($E27,'[1]MEMÓRIA DE CÁLCULO'!$F:$W,2,FALSE),VLOOKUP($E27,'[1]MEMÓRIA DE CÁLCULO'!$F:$W,5,FALSE)))</f>
        <v>EQUIPE DE ENGENHARIA</v>
      </c>
      <c r="G27" s="30" t="str">
        <f ca="1">IF(OR(ISBLANK($E27),$E27="Total Geral"),"",IF(LEN($E27)&lt;6,"",VLOOKUP($E27,'[1]MEMÓRIA DE CÁLCULO'!$F:$W,3,FALSE)))</f>
        <v/>
      </c>
      <c r="H27" s="30" t="str">
        <f>IF(OR(ISBLANK($B27),$B27="Total Geral"),"",IF(LEN($B27)&lt;6,"",VLOOKUP($B27,'[1]MEMÓRIA DE CÁLCULO'!$F:$W,4,FALSE)))</f>
        <v/>
      </c>
      <c r="I27" s="32" t="str">
        <f>IF(OR(ISBLANK($B27),$B27="Total Geral"),"",IF(LEN($B27)&lt;6,"",VLOOKUP($B27,'[1]MEMÓRIA DE CÁLCULO'!$F:$W,2,FALSE)))</f>
        <v/>
      </c>
      <c r="J27" s="32" t="str">
        <f>IF(OR(ISBLANK($B27),$B27="Total Geral"),"",IF(LEN($B27)&lt;6,"",VLOOKUP($B27,'[1]MEMÓRIA DE CÁLCULO'!$F:$W,17,FALSE)))</f>
        <v/>
      </c>
      <c r="K27" s="33" t="str">
        <f>IF(OR(ISBLANK($B27),$B27="Total Geral"),"",IF(LEN($B27)&lt;6,"",VLOOKUP($B27,'[1]MEMÓRIA DE CÁLCULO'!$F:$W,18,FALSE)))</f>
        <v/>
      </c>
      <c r="L27" s="34" t="str">
        <f>IF(OR(ISBLANK($B27),$B27="Total Geral"),"",IF(LEN($B27)&lt;6,"",VLOOKUP($B27,'[1]MEMÓRIA DE CÁLCULO'!$F:$AB,20,FALSE)))</f>
        <v/>
      </c>
      <c r="M27" s="34" t="str">
        <f>IF(OR(ISBLANK($B27),$B27="Total Geral"),"",IF(LEN($B27)&lt;6,"",VLOOKUP($B27,'[1]MEMÓRIA DE CÁLCULO'!$F:$AB,21,FALSE)))</f>
        <v/>
      </c>
      <c r="N27" s="35"/>
      <c r="O27" s="35"/>
      <c r="P27" s="30"/>
    </row>
    <row r="28" spans="2:16" ht="30" x14ac:dyDescent="0.25">
      <c r="B28" s="29" t="s">
        <v>23</v>
      </c>
      <c r="C28"/>
      <c r="D28"/>
      <c r="E28" s="30" t="str">
        <f t="shared" ca="1" si="0"/>
        <v>01.01.01</v>
      </c>
      <c r="F28" s="31" t="str">
        <f ca="1">IF(OR($E28="",$E28="Total Geral"),"",IF(LEN($E28)&lt;6,VLOOKUP($E28,'[1]MEMÓRIA DE CÁLCULO'!$F:$W,2,FALSE),VLOOKUP($E28,'[1]MEMÓRIA DE CÁLCULO'!$F:$W,5,FALSE)))</f>
        <v>MAO-DE-OBRA DE ENGENHEIRO OU ARQUITETO JR.,INCLUSIVE ENCARGOS SOCIAIS</v>
      </c>
      <c r="G28" s="30" t="str">
        <f ca="1">IF(OR(ISBLANK($E28),$E28="Total Geral"),"",IF(LEN($E28)&lt;6,"",VLOOKUP($E28,'[1]MEMÓRIA DE CÁLCULO'!$F:$W,3,FALSE)))</f>
        <v>05.105.0130-0</v>
      </c>
      <c r="H28" s="30" t="str">
        <f ca="1">IF(OR(ISBLANK($B28),$B28="Total Geral"),"",IF(LEN($B28)&lt;6,"",VLOOKUP($B28,'[1]MEMÓRIA DE CÁLCULO'!$F:$W,4,FALSE)))</f>
        <v>05.105.0130-A</v>
      </c>
      <c r="I28" s="32" t="str">
        <f ca="1">IF(OR(ISBLANK($B28),$B28="Total Geral"),"",IF(LEN($B28)&lt;6,"",VLOOKUP($B28,'[1]MEMÓRIA DE CÁLCULO'!$F:$W,2,FALSE)))</f>
        <v>EMOP</v>
      </c>
      <c r="J28" s="32" t="str">
        <f ca="1">IF(OR(ISBLANK($B28),$B28="Total Geral"),"",IF(LEN($B28)&lt;6,"",VLOOKUP($B28,'[1]MEMÓRIA DE CÁLCULO'!$F:$W,17,FALSE)))</f>
        <v>MES</v>
      </c>
      <c r="K28" s="33">
        <f ca="1">IF(OR(ISBLANK($B28),$B28="Total Geral"),"",IF(LEN($B28)&lt;6,"",VLOOKUP($B28,'[1]MEMÓRIA DE CÁLCULO'!$F:$W,18,FALSE)))</f>
        <v>6</v>
      </c>
      <c r="L28" s="34"/>
      <c r="M28" s="34"/>
      <c r="N28" s="35"/>
      <c r="O28" s="35"/>
      <c r="P28" s="30"/>
    </row>
    <row r="29" spans="2:16" x14ac:dyDescent="0.25">
      <c r="B29" s="29" t="s">
        <v>24</v>
      </c>
      <c r="C29"/>
      <c r="D29"/>
      <c r="E29" s="30" t="str">
        <f t="shared" ca="1" si="0"/>
        <v>01.01.02</v>
      </c>
      <c r="F29" s="31" t="str">
        <f ca="1">IF(OR($E29="",$E29="Total Geral"),"",IF(LEN($E29)&lt;6,VLOOKUP($E29,'[1]MEMÓRIA DE CÁLCULO'!$F:$W,2,FALSE),VLOOKUP($E29,'[1]MEMÓRIA DE CÁLCULO'!$F:$W,5,FALSE)))</f>
        <v>MAO-DE-OBRA DE ESTAGIARIO,INCLUSIVE ENCARGOS SOCIAIS</v>
      </c>
      <c r="G29" s="30" t="str">
        <f ca="1">IF(OR(ISBLANK($E29),$E29="Total Geral"),"",IF(LEN($E29)&lt;6,"",VLOOKUP($E29,'[1]MEMÓRIA DE CÁLCULO'!$F:$W,3,FALSE)))</f>
        <v>05.105.0124-0</v>
      </c>
      <c r="H29" s="30" t="str">
        <f ca="1">IF(OR(ISBLANK($B29),$B29="Total Geral"),"",IF(LEN($B29)&lt;6,"",VLOOKUP($B29,'[1]MEMÓRIA DE CÁLCULO'!$F:$W,4,FALSE)))</f>
        <v>05.105.0124-A</v>
      </c>
      <c r="I29" s="32" t="str">
        <f ca="1">IF(OR(ISBLANK($B29),$B29="Total Geral"),"",IF(LEN($B29)&lt;6,"",VLOOKUP($B29,'[1]MEMÓRIA DE CÁLCULO'!$F:$W,2,FALSE)))</f>
        <v>EMOP</v>
      </c>
      <c r="J29" s="32" t="str">
        <f ca="1">IF(OR(ISBLANK($B29),$B29="Total Geral"),"",IF(LEN($B29)&lt;6,"",VLOOKUP($B29,'[1]MEMÓRIA DE CÁLCULO'!$F:$W,17,FALSE)))</f>
        <v>MES</v>
      </c>
      <c r="K29" s="33">
        <f ca="1">IF(OR(ISBLANK($B29),$B29="Total Geral"),"",IF(LEN($B29)&lt;6,"",VLOOKUP($B29,'[1]MEMÓRIA DE CÁLCULO'!$F:$W,18,FALSE)))</f>
        <v>6</v>
      </c>
      <c r="L29" s="34"/>
      <c r="M29" s="34"/>
      <c r="N29" s="35"/>
      <c r="O29" s="35"/>
      <c r="P29" s="30"/>
    </row>
    <row r="30" spans="2:16" ht="30" x14ac:dyDescent="0.25">
      <c r="B30" s="29" t="s">
        <v>25</v>
      </c>
      <c r="C30"/>
      <c r="D30"/>
      <c r="E30" s="30" t="str">
        <f t="shared" ca="1" si="0"/>
        <v>01.01.03</v>
      </c>
      <c r="F30" s="31" t="str">
        <f ca="1">IF(OR($E30="",$E30="Total Geral"),"",IF(LEN($E30)&lt;6,VLOOKUP($E30,'[1]MEMÓRIA DE CÁLCULO'!$F:$W,2,FALSE),VLOOKUP($E30,'[1]MEMÓRIA DE CÁLCULO'!$F:$W,5,FALSE)))</f>
        <v>VEICULO DE PASSEIO,5 PASSAGEIROS,MOTOR BICOMBUSTIVEL (GASOLINA E ALCOOL) DE 1.0 LITRO,EXCLUSIVE MOTORISTA</v>
      </c>
      <c r="G30" s="30" t="str">
        <f ca="1">IF(OR(ISBLANK($E30),$E30="Total Geral"),"",IF(LEN($E30)&lt;6,"",VLOOKUP($E30,'[1]MEMÓRIA DE CÁLCULO'!$F:$W,3,FALSE)))</f>
        <v>19.004.0045-2</v>
      </c>
      <c r="H30" s="30" t="str">
        <f ca="1">IF(OR(ISBLANK($B30),$B30="Total Geral"),"",IF(LEN($B30)&lt;6,"",VLOOKUP($B30,'[1]MEMÓRIA DE CÁLCULO'!$F:$W,4,FALSE)))</f>
        <v>19.004.0045-C</v>
      </c>
      <c r="I30" s="32" t="str">
        <f ca="1">IF(OR(ISBLANK($B30),$B30="Total Geral"),"",IF(LEN($B30)&lt;6,"",VLOOKUP($B30,'[1]MEMÓRIA DE CÁLCULO'!$F:$W,2,FALSE)))</f>
        <v>EMOP</v>
      </c>
      <c r="J30" s="32" t="str">
        <f ca="1">IF(OR(ISBLANK($B30),$B30="Total Geral"),"",IF(LEN($B30)&lt;6,"",VLOOKUP($B30,'[1]MEMÓRIA DE CÁLCULO'!$F:$W,17,FALSE)))</f>
        <v>H</v>
      </c>
      <c r="K30" s="33">
        <f ca="1">IF(OR(ISBLANK($B30),$B30="Total Geral"),"",IF(LEN($B30)&lt;6,"",VLOOKUP($B30,'[1]MEMÓRIA DE CÁLCULO'!$F:$W,18,FALSE)))</f>
        <v>2956.8</v>
      </c>
      <c r="L30" s="34"/>
      <c r="M30" s="34"/>
      <c r="N30" s="35"/>
      <c r="O30" s="35"/>
      <c r="P30" s="30"/>
    </row>
    <row r="31" spans="2:16" ht="30" x14ac:dyDescent="0.25">
      <c r="B31" s="29" t="s">
        <v>26</v>
      </c>
      <c r="C31"/>
      <c r="D31"/>
      <c r="E31" s="30" t="str">
        <f t="shared" ca="1" si="0"/>
        <v>01.01.04</v>
      </c>
      <c r="F31" s="31" t="str">
        <f ca="1">IF(OR($E31="",$E31="Total Geral"),"",IF(LEN($E31)&lt;6,VLOOKUP($E31,'[1]MEMÓRIA DE CÁLCULO'!$F:$W,2,FALSE),VLOOKUP($E31,'[1]MEMÓRIA DE CÁLCULO'!$F:$W,5,FALSE)))</f>
        <v>VEICULO DE PASSEIO,5 PASSAGEIROS,MOTOR BICOMBUSTIVEL (GASOLINA E ALCOOL) DE 1.0 LITRO,EXCLUSIVE MOTORISTA</v>
      </c>
      <c r="G31" s="30" t="str">
        <f ca="1">IF(OR(ISBLANK($E31),$E31="Total Geral"),"",IF(LEN($E31)&lt;6,"",VLOOKUP($E31,'[1]MEMÓRIA DE CÁLCULO'!$F:$W,3,FALSE)))</f>
        <v>19.004.0045-4</v>
      </c>
      <c r="H31" s="30" t="str">
        <f ca="1">IF(OR(ISBLANK($B31),$B31="Total Geral"),"",IF(LEN($B31)&lt;6,"",VLOOKUP($B31,'[1]MEMÓRIA DE CÁLCULO'!$F:$W,4,FALSE)))</f>
        <v>19.004.0045-E</v>
      </c>
      <c r="I31" s="32" t="str">
        <f ca="1">IF(OR(ISBLANK($B31),$B31="Total Geral"),"",IF(LEN($B31)&lt;6,"",VLOOKUP($B31,'[1]MEMÓRIA DE CÁLCULO'!$F:$W,2,FALSE)))</f>
        <v>EMOP</v>
      </c>
      <c r="J31" s="32" t="str">
        <f ca="1">IF(OR(ISBLANK($B31),$B31="Total Geral"),"",IF(LEN($B31)&lt;6,"",VLOOKUP($B31,'[1]MEMÓRIA DE CÁLCULO'!$F:$W,17,FALSE)))</f>
        <v>H</v>
      </c>
      <c r="K31" s="33">
        <f ca="1">IF(OR(ISBLANK($B31),$B31="Total Geral"),"",IF(LEN($B31)&lt;6,"",VLOOKUP($B31,'[1]MEMÓRIA DE CÁLCULO'!$F:$W,18,FALSE)))</f>
        <v>1267.2</v>
      </c>
      <c r="L31" s="34"/>
      <c r="M31" s="34"/>
      <c r="N31" s="35"/>
      <c r="O31" s="35"/>
      <c r="P31" s="30"/>
    </row>
    <row r="32" spans="2:16" x14ac:dyDescent="0.25">
      <c r="B32" s="29" t="s">
        <v>27</v>
      </c>
      <c r="C32"/>
      <c r="D32"/>
      <c r="E32" s="30" t="str">
        <f t="shared" ca="1" si="0"/>
        <v>01.02</v>
      </c>
      <c r="F32" s="31" t="str">
        <f ca="1">IF(OR($E32="",$E32="Total Geral"),"",IF(LEN($E32)&lt;6,VLOOKUP($E32,'[1]MEMÓRIA DE CÁLCULO'!$F:$W,2,FALSE),VLOOKUP($E32,'[1]MEMÓRIA DE CÁLCULO'!$F:$W,5,FALSE)))</f>
        <v>EQUIPE DE CAMPO</v>
      </c>
      <c r="G32" s="30" t="str">
        <f ca="1">IF(OR(ISBLANK($E32),$E32="Total Geral"),"",IF(LEN($E32)&lt;6,"",VLOOKUP($E32,'[1]MEMÓRIA DE CÁLCULO'!$F:$W,3,FALSE)))</f>
        <v/>
      </c>
      <c r="H32" s="30" t="str">
        <f>IF(OR(ISBLANK($B32),$B32="Total Geral"),"",IF(LEN($B32)&lt;6,"",VLOOKUP($B32,'[1]MEMÓRIA DE CÁLCULO'!$F:$W,4,FALSE)))</f>
        <v/>
      </c>
      <c r="I32" s="32" t="str">
        <f>IF(OR(ISBLANK($B32),$B32="Total Geral"),"",IF(LEN($B32)&lt;6,"",VLOOKUP($B32,'[1]MEMÓRIA DE CÁLCULO'!$F:$W,2,FALSE)))</f>
        <v/>
      </c>
      <c r="J32" s="32" t="str">
        <f>IF(OR(ISBLANK($B32),$B32="Total Geral"),"",IF(LEN($B32)&lt;6,"",VLOOKUP($B32,'[1]MEMÓRIA DE CÁLCULO'!$F:$W,17,FALSE)))</f>
        <v/>
      </c>
      <c r="K32" s="33" t="str">
        <f>IF(OR(ISBLANK($B32),$B32="Total Geral"),"",IF(LEN($B32)&lt;6,"",VLOOKUP($B32,'[1]MEMÓRIA DE CÁLCULO'!$F:$W,18,FALSE)))</f>
        <v/>
      </c>
      <c r="L32" s="34"/>
      <c r="M32" s="34"/>
      <c r="N32" s="35"/>
      <c r="O32" s="35"/>
      <c r="P32" s="30"/>
    </row>
    <row r="33" spans="2:16" ht="30" x14ac:dyDescent="0.25">
      <c r="B33" s="29" t="s">
        <v>28</v>
      </c>
      <c r="C33"/>
      <c r="D33"/>
      <c r="E33" s="30" t="str">
        <f t="shared" ca="1" si="0"/>
        <v>01.02.01</v>
      </c>
      <c r="F33" s="31" t="str">
        <f ca="1">IF(OR($E33="",$E33="Total Geral"),"",IF(LEN($E33)&lt;6,VLOOKUP($E33,'[1]MEMÓRIA DE CÁLCULO'!$F:$W,2,FALSE),VLOOKUP($E33,'[1]MEMÓRIA DE CÁLCULO'!$F:$W,5,FALSE)))</f>
        <v>MAO-DE-OBRA DE ENCARREGADO DE OBRA,INCLUSIVE ENCARGOS SOCIAIS</v>
      </c>
      <c r="G33" s="30" t="str">
        <f ca="1">IF(OR(ISBLANK($E33),$E33="Total Geral"),"",IF(LEN($E33)&lt;6,"",VLOOKUP($E33,'[1]MEMÓRIA DE CÁLCULO'!$F:$W,3,FALSE)))</f>
        <v>05.105.0127-0</v>
      </c>
      <c r="H33" s="30" t="str">
        <f ca="1">IF(OR(ISBLANK($B33),$B33="Total Geral"),"",IF(LEN($B33)&lt;6,"",VLOOKUP($B33,'[1]MEMÓRIA DE CÁLCULO'!$F:$W,4,FALSE)))</f>
        <v>05.105.0127-A</v>
      </c>
      <c r="I33" s="32" t="str">
        <f ca="1">IF(OR(ISBLANK($B33),$B33="Total Geral"),"",IF(LEN($B33)&lt;6,"",VLOOKUP($B33,'[1]MEMÓRIA DE CÁLCULO'!$F:$W,2,FALSE)))</f>
        <v>EMOP</v>
      </c>
      <c r="J33" s="32" t="str">
        <f ca="1">IF(OR(ISBLANK($B33),$B33="Total Geral"),"",IF(LEN($B33)&lt;6,"",VLOOKUP($B33,'[1]MEMÓRIA DE CÁLCULO'!$F:$W,17,FALSE)))</f>
        <v>MES</v>
      </c>
      <c r="K33" s="33">
        <f ca="1">IF(OR(ISBLANK($B33),$B33="Total Geral"),"",IF(LEN($B33)&lt;6,"",VLOOKUP($B33,'[1]MEMÓRIA DE CÁLCULO'!$F:$W,18,FALSE)))</f>
        <v>6</v>
      </c>
      <c r="L33" s="34"/>
      <c r="M33" s="34"/>
      <c r="N33" s="35"/>
      <c r="O33" s="35"/>
      <c r="P33" s="30"/>
    </row>
    <row r="34" spans="2:16" x14ac:dyDescent="0.25">
      <c r="B34" s="29" t="s">
        <v>29</v>
      </c>
      <c r="C34"/>
      <c r="D34"/>
      <c r="E34" s="30" t="str">
        <f t="shared" ca="1" si="0"/>
        <v>01.02.02</v>
      </c>
      <c r="F34" s="31" t="str">
        <f ca="1">IF(OR($E34="",$E34="Total Geral"),"",IF(LEN($E34)&lt;6,VLOOKUP($E34,'[1]MEMÓRIA DE CÁLCULO'!$F:$W,2,FALSE),VLOOKUP($E34,'[1]MEMÓRIA DE CÁLCULO'!$F:$W,5,FALSE)))</f>
        <v>MAO-DE-OBRA ELETROTECNICO,INCLUSIVE ENCARGOS SOCIAIS</v>
      </c>
      <c r="G34" s="30" t="str">
        <f ca="1">IF(OR(ISBLANK($E34),$E34="Total Geral"),"",IF(LEN($E34)&lt;6,"",VLOOKUP($E34,'[1]MEMÓRIA DE CÁLCULO'!$F:$W,3,FALSE)))</f>
        <v>05.105.0155-0</v>
      </c>
      <c r="H34" s="30" t="str">
        <f ca="1">IF(OR(ISBLANK($B34),$B34="Total Geral"),"",IF(LEN($B34)&lt;6,"",VLOOKUP($B34,'[1]MEMÓRIA DE CÁLCULO'!$F:$W,4,FALSE)))</f>
        <v>05.105.0155-A</v>
      </c>
      <c r="I34" s="32" t="str">
        <f ca="1">IF(OR(ISBLANK($B34),$B34="Total Geral"),"",IF(LEN($B34)&lt;6,"",VLOOKUP($B34,'[1]MEMÓRIA DE CÁLCULO'!$F:$W,2,FALSE)))</f>
        <v>EMOP</v>
      </c>
      <c r="J34" s="32" t="str">
        <f ca="1">IF(OR(ISBLANK($B34),$B34="Total Geral"),"",IF(LEN($B34)&lt;6,"",VLOOKUP($B34,'[1]MEMÓRIA DE CÁLCULO'!$F:$W,17,FALSE)))</f>
        <v>MES</v>
      </c>
      <c r="K34" s="33">
        <f ca="1">IF(OR(ISBLANK($B34),$B34="Total Geral"),"",IF(LEN($B34)&lt;6,"",VLOOKUP($B34,'[1]MEMÓRIA DE CÁLCULO'!$F:$W,18,FALSE)))</f>
        <v>6</v>
      </c>
      <c r="L34" s="34"/>
      <c r="M34" s="34"/>
      <c r="N34" s="35"/>
      <c r="O34" s="35"/>
      <c r="P34" s="30"/>
    </row>
    <row r="35" spans="2:16" x14ac:dyDescent="0.25">
      <c r="B35" s="29" t="s">
        <v>30</v>
      </c>
      <c r="C35"/>
      <c r="D35"/>
      <c r="E35" s="30" t="str">
        <f t="shared" ca="1" si="0"/>
        <v>01.02.03</v>
      </c>
      <c r="F35" s="31" t="str">
        <f ca="1">IF(OR($E35="",$E35="Total Geral"),"",IF(LEN($E35)&lt;6,VLOOKUP($E35,'[1]MEMÓRIA DE CÁLCULO'!$F:$W,2,FALSE),VLOOKUP($E35,'[1]MEMÓRIA DE CÁLCULO'!$F:$W,5,FALSE)))</f>
        <v>MAO-DE-OBRA DE APONTADOR,INCLUSIVE ENCARGOS SOCIAIS</v>
      </c>
      <c r="G35" s="30" t="str">
        <f ca="1">IF(OR(ISBLANK($E35),$E35="Total Geral"),"",IF(LEN($E35)&lt;6,"",VLOOKUP($E35,'[1]MEMÓRIA DE CÁLCULO'!$F:$W,3,FALSE)))</f>
        <v>05.105.0121-0</v>
      </c>
      <c r="H35" s="30" t="str">
        <f ca="1">IF(OR(ISBLANK($B35),$B35="Total Geral"),"",IF(LEN($B35)&lt;6,"",VLOOKUP($B35,'[1]MEMÓRIA DE CÁLCULO'!$F:$W,4,FALSE)))</f>
        <v>05.105.0121-A</v>
      </c>
      <c r="I35" s="32" t="str">
        <f ca="1">IF(OR(ISBLANK($B35),$B35="Total Geral"),"",IF(LEN($B35)&lt;6,"",VLOOKUP($B35,'[1]MEMÓRIA DE CÁLCULO'!$F:$W,2,FALSE)))</f>
        <v>EMOP</v>
      </c>
      <c r="J35" s="32" t="str">
        <f ca="1">IF(OR(ISBLANK($B35),$B35="Total Geral"),"",IF(LEN($B35)&lt;6,"",VLOOKUP($B35,'[1]MEMÓRIA DE CÁLCULO'!$F:$W,17,FALSE)))</f>
        <v>MES</v>
      </c>
      <c r="K35" s="33">
        <f ca="1">IF(OR(ISBLANK($B35),$B35="Total Geral"),"",IF(LEN($B35)&lt;6,"",VLOOKUP($B35,'[1]MEMÓRIA DE CÁLCULO'!$F:$W,18,FALSE)))</f>
        <v>6</v>
      </c>
      <c r="L35" s="34"/>
      <c r="M35" s="34"/>
      <c r="N35" s="35"/>
      <c r="O35" s="35"/>
      <c r="P35" s="30"/>
    </row>
    <row r="36" spans="2:16" x14ac:dyDescent="0.25">
      <c r="B36" s="29" t="s">
        <v>31</v>
      </c>
      <c r="C36"/>
      <c r="D36"/>
      <c r="E36" s="30" t="str">
        <f t="shared" ca="1" si="0"/>
        <v>01.03</v>
      </c>
      <c r="F36" s="31" t="str">
        <f ca="1">IF(OR($E36="",$E36="Total Geral"),"",IF(LEN($E36)&lt;6,VLOOKUP($E36,'[1]MEMÓRIA DE CÁLCULO'!$F:$W,2,FALSE),VLOOKUP($E36,'[1]MEMÓRIA DE CÁLCULO'!$F:$W,5,FALSE)))</f>
        <v>EQUIPE DE APOIO</v>
      </c>
      <c r="G36" s="30" t="str">
        <f ca="1">IF(OR(ISBLANK($E36),$E36="Total Geral"),"",IF(LEN($E36)&lt;6,"",VLOOKUP($E36,'[1]MEMÓRIA DE CÁLCULO'!$F:$W,3,FALSE)))</f>
        <v/>
      </c>
      <c r="H36" s="30" t="str">
        <f>IF(OR(ISBLANK($B36),$B36="Total Geral"),"",IF(LEN($B36)&lt;6,"",VLOOKUP($B36,'[1]MEMÓRIA DE CÁLCULO'!$F:$W,4,FALSE)))</f>
        <v/>
      </c>
      <c r="I36" s="32" t="str">
        <f>IF(OR(ISBLANK($B36),$B36="Total Geral"),"",IF(LEN($B36)&lt;6,"",VLOOKUP($B36,'[1]MEMÓRIA DE CÁLCULO'!$F:$W,2,FALSE)))</f>
        <v/>
      </c>
      <c r="J36" s="32" t="str">
        <f>IF(OR(ISBLANK($B36),$B36="Total Geral"),"",IF(LEN($B36)&lt;6,"",VLOOKUP($B36,'[1]MEMÓRIA DE CÁLCULO'!$F:$W,17,FALSE)))</f>
        <v/>
      </c>
      <c r="K36" s="33" t="str">
        <f>IF(OR(ISBLANK($B36),$B36="Total Geral"),"",IF(LEN($B36)&lt;6,"",VLOOKUP($B36,'[1]MEMÓRIA DE CÁLCULO'!$F:$W,18,FALSE)))</f>
        <v/>
      </c>
      <c r="L36" s="34"/>
      <c r="M36" s="34"/>
      <c r="N36" s="35"/>
      <c r="O36" s="35"/>
      <c r="P36" s="30"/>
    </row>
    <row r="37" spans="2:16" x14ac:dyDescent="0.25">
      <c r="B37" s="29" t="s">
        <v>32</v>
      </c>
      <c r="C37"/>
      <c r="D37"/>
      <c r="E37" s="30" t="str">
        <f t="shared" ca="1" si="0"/>
        <v>01.03.01</v>
      </c>
      <c r="F37" s="31" t="str">
        <f ca="1">IF(OR($E37="",$E37="Total Geral"),"",IF(LEN($E37)&lt;6,VLOOKUP($E37,'[1]MEMÓRIA DE CÁLCULO'!$F:$W,2,FALSE),VLOOKUP($E37,'[1]MEMÓRIA DE CÁLCULO'!$F:$W,5,FALSE)))</f>
        <v>MAO-DE-OBRA DE ALMOXARIFE,INCLUSIVE ENCARGOS SOCIAIS</v>
      </c>
      <c r="G37" s="30" t="str">
        <f ca="1">IF(OR(ISBLANK($E37),$E37="Total Geral"),"",IF(LEN($E37)&lt;6,"",VLOOKUP($E37,'[1]MEMÓRIA DE CÁLCULO'!$F:$W,3,FALSE)))</f>
        <v>05.105.0122-0</v>
      </c>
      <c r="H37" s="30" t="str">
        <f ca="1">IF(OR(ISBLANK($B37),$B37="Total Geral"),"",IF(LEN($B37)&lt;6,"",VLOOKUP($B37,'[1]MEMÓRIA DE CÁLCULO'!$F:$W,4,FALSE)))</f>
        <v>05.105.0122-A</v>
      </c>
      <c r="I37" s="32" t="str">
        <f ca="1">IF(OR(ISBLANK($B37),$B37="Total Geral"),"",IF(LEN($B37)&lt;6,"",VLOOKUP($B37,'[1]MEMÓRIA DE CÁLCULO'!$F:$W,2,FALSE)))</f>
        <v>EMOP</v>
      </c>
      <c r="J37" s="32" t="str">
        <f ca="1">IF(OR(ISBLANK($B37),$B37="Total Geral"),"",IF(LEN($B37)&lt;6,"",VLOOKUP($B37,'[1]MEMÓRIA DE CÁLCULO'!$F:$W,17,FALSE)))</f>
        <v>MES</v>
      </c>
      <c r="K37" s="33">
        <f ca="1">IF(OR(ISBLANK($B37),$B37="Total Geral"),"",IF(LEN($B37)&lt;6,"",VLOOKUP($B37,'[1]MEMÓRIA DE CÁLCULO'!$F:$W,18,FALSE)))</f>
        <v>6</v>
      </c>
      <c r="L37" s="34"/>
      <c r="M37" s="34"/>
      <c r="N37" s="35"/>
      <c r="O37" s="35"/>
      <c r="P37" s="30"/>
    </row>
    <row r="38" spans="2:16" x14ac:dyDescent="0.25">
      <c r="B38" s="29" t="s">
        <v>33</v>
      </c>
      <c r="C38"/>
      <c r="D38"/>
      <c r="E38" s="30" t="str">
        <f t="shared" ca="1" si="0"/>
        <v>01.04</v>
      </c>
      <c r="F38" s="31" t="str">
        <f ca="1">IF(OR($E38="",$E38="Total Geral"),"",IF(LEN($E38)&lt;6,VLOOKUP($E38,'[1]MEMÓRIA DE CÁLCULO'!$F:$W,2,FALSE),VLOOKUP($E38,'[1]MEMÓRIA DE CÁLCULO'!$F:$W,5,FALSE)))</f>
        <v>SEGURANÇA PATRIMONIAL</v>
      </c>
      <c r="G38" s="30" t="str">
        <f ca="1">IF(OR(ISBLANK($E38),$E38="Total Geral"),"",IF(LEN($E38)&lt;6,"",VLOOKUP($E38,'[1]MEMÓRIA DE CÁLCULO'!$F:$W,3,FALSE)))</f>
        <v/>
      </c>
      <c r="H38" s="30" t="str">
        <f>IF(OR(ISBLANK($B38),$B38="Total Geral"),"",IF(LEN($B38)&lt;6,"",VLOOKUP($B38,'[1]MEMÓRIA DE CÁLCULO'!$F:$W,4,FALSE)))</f>
        <v/>
      </c>
      <c r="I38" s="32" t="str">
        <f>IF(OR(ISBLANK($B38),$B38="Total Geral"),"",IF(LEN($B38)&lt;6,"",VLOOKUP($B38,'[1]MEMÓRIA DE CÁLCULO'!$F:$W,2,FALSE)))</f>
        <v/>
      </c>
      <c r="J38" s="32" t="str">
        <f>IF(OR(ISBLANK($B38),$B38="Total Geral"),"",IF(LEN($B38)&lt;6,"",VLOOKUP($B38,'[1]MEMÓRIA DE CÁLCULO'!$F:$W,17,FALSE)))</f>
        <v/>
      </c>
      <c r="K38" s="33" t="str">
        <f>IF(OR(ISBLANK($B38),$B38="Total Geral"),"",IF(LEN($B38)&lt;6,"",VLOOKUP($B38,'[1]MEMÓRIA DE CÁLCULO'!$F:$W,18,FALSE)))</f>
        <v/>
      </c>
      <c r="L38" s="34"/>
      <c r="M38" s="34"/>
      <c r="N38" s="35"/>
      <c r="O38" s="35"/>
      <c r="P38" s="30"/>
    </row>
    <row r="39" spans="2:16" x14ac:dyDescent="0.25">
      <c r="B39" s="29" t="s">
        <v>34</v>
      </c>
      <c r="C39"/>
      <c r="D39"/>
      <c r="E39" s="30" t="str">
        <f t="shared" ca="1" si="0"/>
        <v>01.04.01</v>
      </c>
      <c r="F39" s="31" t="str">
        <f ca="1">IF(OR($E39="",$E39="Total Geral"),"",IF(LEN($E39)&lt;6,VLOOKUP($E39,'[1]MEMÓRIA DE CÁLCULO'!$F:$W,2,FALSE),VLOOKUP($E39,'[1]MEMÓRIA DE CÁLCULO'!$F:$W,5,FALSE)))</f>
        <v>MAO-DE-OBRA DE VIGIA,INCLUSIVE ENCARGOS SOCIAIS</v>
      </c>
      <c r="G39" s="30" t="str">
        <f ca="1">IF(OR(ISBLANK($E39),$E39="Total Geral"),"",IF(LEN($E39)&lt;6,"",VLOOKUP($E39,'[1]MEMÓRIA DE CÁLCULO'!$F:$W,3,FALSE)))</f>
        <v>05.105.0100-0</v>
      </c>
      <c r="H39" s="30" t="str">
        <f ca="1">IF(OR(ISBLANK($B39),$B39="Total Geral"),"",IF(LEN($B39)&lt;6,"",VLOOKUP($B39,'[1]MEMÓRIA DE CÁLCULO'!$F:$W,4,FALSE)))</f>
        <v>05.105.0100-A</v>
      </c>
      <c r="I39" s="32" t="str">
        <f ca="1">IF(OR(ISBLANK($B39),$B39="Total Geral"),"",IF(LEN($B39)&lt;6,"",VLOOKUP($B39,'[1]MEMÓRIA DE CÁLCULO'!$F:$W,2,FALSE)))</f>
        <v>EMOP</v>
      </c>
      <c r="J39" s="32" t="str">
        <f ca="1">IF(OR(ISBLANK($B39),$B39="Total Geral"),"",IF(LEN($B39)&lt;6,"",VLOOKUP($B39,'[1]MEMÓRIA DE CÁLCULO'!$F:$W,17,FALSE)))</f>
        <v>MES</v>
      </c>
      <c r="K39" s="33">
        <f ca="1">IF(OR(ISBLANK($B39),$B39="Total Geral"),"",IF(LEN($B39)&lt;6,"",VLOOKUP($B39,'[1]MEMÓRIA DE CÁLCULO'!$F:$W,18,FALSE)))</f>
        <v>48</v>
      </c>
      <c r="L39" s="34"/>
      <c r="M39" s="34"/>
      <c r="N39" s="35"/>
      <c r="O39" s="35"/>
      <c r="P39" s="30"/>
    </row>
    <row r="40" spans="2:16" x14ac:dyDescent="0.25">
      <c r="B40" s="29" t="s">
        <v>35</v>
      </c>
      <c r="C40"/>
      <c r="D40"/>
      <c r="E40" s="30" t="str">
        <f t="shared" ca="1" si="0"/>
        <v>01.05</v>
      </c>
      <c r="F40" s="31" t="str">
        <f ca="1">IF(OR($E40="",$E40="Total Geral"),"",IF(LEN($E40)&lt;6,VLOOKUP($E40,'[1]MEMÓRIA DE CÁLCULO'!$F:$W,2,FALSE),VLOOKUP($E40,'[1]MEMÓRIA DE CÁLCULO'!$F:$W,5,FALSE)))</f>
        <v>DESPESAS DO CANTEIRO DE OBRAS</v>
      </c>
      <c r="G40" s="30" t="str">
        <f ca="1">IF(OR(ISBLANK($E40),$E40="Total Geral"),"",IF(LEN($E40)&lt;6,"",VLOOKUP($E40,'[1]MEMÓRIA DE CÁLCULO'!$F:$W,3,FALSE)))</f>
        <v/>
      </c>
      <c r="H40" s="30" t="str">
        <f>IF(OR(ISBLANK($B40),$B40="Total Geral"),"",IF(LEN($B40)&lt;6,"",VLOOKUP($B40,'[1]MEMÓRIA DE CÁLCULO'!$F:$W,4,FALSE)))</f>
        <v/>
      </c>
      <c r="I40" s="32" t="str">
        <f>IF(OR(ISBLANK($B40),$B40="Total Geral"),"",IF(LEN($B40)&lt;6,"",VLOOKUP($B40,'[1]MEMÓRIA DE CÁLCULO'!$F:$W,2,FALSE)))</f>
        <v/>
      </c>
      <c r="J40" s="32" t="str">
        <f>IF(OR(ISBLANK($B40),$B40="Total Geral"),"",IF(LEN($B40)&lt;6,"",VLOOKUP($B40,'[1]MEMÓRIA DE CÁLCULO'!$F:$W,17,FALSE)))</f>
        <v/>
      </c>
      <c r="K40" s="33" t="str">
        <f>IF(OR(ISBLANK($B40),$B40="Total Geral"),"",IF(LEN($B40)&lt;6,"",VLOOKUP($B40,'[1]MEMÓRIA DE CÁLCULO'!$F:$W,18,FALSE)))</f>
        <v/>
      </c>
      <c r="L40" s="34"/>
      <c r="M40" s="34"/>
      <c r="N40" s="35"/>
      <c r="O40" s="35"/>
      <c r="P40" s="30"/>
    </row>
    <row r="41" spans="2:16" ht="105" x14ac:dyDescent="0.25">
      <c r="B41" s="29" t="s">
        <v>36</v>
      </c>
      <c r="C41"/>
      <c r="D41"/>
      <c r="E41" s="30" t="str">
        <f t="shared" ca="1" si="0"/>
        <v>01.05.01</v>
      </c>
      <c r="F41" s="31" t="str">
        <f ca="1">IF(OR($E41="",$E41="Total Geral"),"",IF(LEN($E41)&lt;6,VLOOKUP($E41,'[1]MEMÓRIA DE CÁLCULO'!$F:$W,2,FALSE),VLOOKUP($E41,'[1]MEMÓRIA DE CÁLCULO'!$F:$W,5,FALSE)))</f>
        <v>UNIDADE REF.P/COMPL.ADM LOCAL,CONSID:CONSUMO AGUA,TEL.ENERGIA ELETRICA,MAT.LIMPEZA E ESCRITORIO,COMPUTADORES,LICENCA OBRA,MOVEIS E UTENSILIOS,AR COND.BEBEDOURO,ART,RRT,FOTOGRAFIASUNIFORMES,DIARIAS,EXAMES ADMISSIONAIS PERIODICOS E DEMISSIONAIS,CURSO CAPACITACAO/TREINAMENTO E ITENS COMPLEMENTEM AS DESP.NECESS.EXCL.DESPESAS SUBSIDIOS ALIM.E TRANSPORTE PESSOAL</v>
      </c>
      <c r="G41" s="30" t="str">
        <f ca="1">IF(OR(ISBLANK($E41),$E41="Total Geral"),"",IF(LEN($E41)&lt;6,"",VLOOKUP($E41,'[1]MEMÓRIA DE CÁLCULO'!$F:$W,3,FALSE)))</f>
        <v>05.100.0900-0</v>
      </c>
      <c r="H41" s="30" t="str">
        <f ca="1">IF(OR(ISBLANK($B41),$B41="Total Geral"),"",IF(LEN($B41)&lt;6,"",VLOOKUP($B41,'[1]MEMÓRIA DE CÁLCULO'!$F:$W,4,FALSE)))</f>
        <v>05.100.0900-A</v>
      </c>
      <c r="I41" s="32" t="str">
        <f ca="1">IF(OR(ISBLANK($B41),$B41="Total Geral"),"",IF(LEN($B41)&lt;6,"",VLOOKUP($B41,'[1]MEMÓRIA DE CÁLCULO'!$F:$W,2,FALSE)))</f>
        <v>EMOP</v>
      </c>
      <c r="J41" s="32" t="str">
        <f ca="1">IF(OR(ISBLANK($B41),$B41="Total Geral"),"",IF(LEN($B41)&lt;6,"",VLOOKUP($B41,'[1]MEMÓRIA DE CÁLCULO'!$F:$W,17,FALSE)))</f>
        <v>UR</v>
      </c>
      <c r="K41" s="33">
        <f ca="1">IF(OR(ISBLANK($B41),$B41="Total Geral"),"",IF(LEN($B41)&lt;6,"",VLOOKUP($B41,'[1]MEMÓRIA DE CÁLCULO'!$F:$W,18,FALSE)))</f>
        <v>903.41</v>
      </c>
      <c r="L41" s="34"/>
      <c r="M41" s="34"/>
      <c r="N41" s="35"/>
      <c r="O41" s="35"/>
      <c r="P41" s="30"/>
    </row>
    <row r="42" spans="2:16" x14ac:dyDescent="0.25">
      <c r="B42" s="29" t="s">
        <v>37</v>
      </c>
      <c r="C42"/>
      <c r="D42"/>
      <c r="E42" s="30" t="str">
        <f t="shared" ca="1" si="0"/>
        <v>02</v>
      </c>
      <c r="F42" s="31" t="str">
        <f ca="1">IF(OR($E42="",$E42="Total Geral"),"",IF(LEN($E42)&lt;6,VLOOKUP($E42,'[1]MEMÓRIA DE CÁLCULO'!$F:$W,2,FALSE),VLOOKUP($E42,'[1]MEMÓRIA DE CÁLCULO'!$F:$W,5,FALSE)))</f>
        <v>ENCARGOS COMPLEMENTARES</v>
      </c>
      <c r="G42" s="30" t="str">
        <f ca="1">IF(OR(ISBLANK($E42),$E42="Total Geral"),"",IF(LEN($E42)&lt;6,"",VLOOKUP($E42,'[1]MEMÓRIA DE CÁLCULO'!$F:$W,3,FALSE)))</f>
        <v/>
      </c>
      <c r="H42" s="30" t="str">
        <f>IF(OR(ISBLANK($B42),$B42="Total Geral"),"",IF(LEN($B42)&lt;6,"",VLOOKUP($B42,'[1]MEMÓRIA DE CÁLCULO'!$F:$W,4,FALSE)))</f>
        <v/>
      </c>
      <c r="I42" s="32" t="str">
        <f>IF(OR(ISBLANK($B42),$B42="Total Geral"),"",IF(LEN($B42)&lt;6,"",VLOOKUP($B42,'[1]MEMÓRIA DE CÁLCULO'!$F:$W,2,FALSE)))</f>
        <v/>
      </c>
      <c r="J42" s="32" t="str">
        <f>IF(OR(ISBLANK($B42),$B42="Total Geral"),"",IF(LEN($B42)&lt;6,"",VLOOKUP($B42,'[1]MEMÓRIA DE CÁLCULO'!$F:$W,17,FALSE)))</f>
        <v/>
      </c>
      <c r="K42" s="33" t="str">
        <f>IF(OR(ISBLANK($B42),$B42="Total Geral"),"",IF(LEN($B42)&lt;6,"",VLOOKUP($B42,'[1]MEMÓRIA DE CÁLCULO'!$F:$W,18,FALSE)))</f>
        <v/>
      </c>
      <c r="L42" s="34"/>
      <c r="M42" s="34"/>
      <c r="N42" s="35"/>
      <c r="O42" s="35"/>
      <c r="P42" s="30"/>
    </row>
    <row r="43" spans="2:16" x14ac:dyDescent="0.25">
      <c r="B43" s="29" t="s">
        <v>38</v>
      </c>
      <c r="E43" s="30" t="str">
        <f t="shared" ca="1" si="0"/>
        <v>02.01</v>
      </c>
      <c r="F43" s="31" t="str">
        <f ca="1">IF(OR($E43="",$E43="Total Geral"),"",IF(LEN($E43)&lt;6,VLOOKUP($E43,'[1]MEMÓRIA DE CÁLCULO'!$F:$W,2,FALSE),VLOOKUP($E43,'[1]MEMÓRIA DE CÁLCULO'!$F:$W,5,FALSE)))</f>
        <v>ENCARGOS COMPLEMENTARES</v>
      </c>
      <c r="G43" s="30" t="str">
        <f ca="1">IF(OR(ISBLANK($E43),$E43="Total Geral"),"",IF(LEN($E43)&lt;6,"",VLOOKUP($E43,'[1]MEMÓRIA DE CÁLCULO'!$F:$W,3,FALSE)))</f>
        <v/>
      </c>
      <c r="H43" s="30" t="str">
        <f ca="1">IF(OR(ISBLANK($E43),$E43="Total Geral"),"",IF(LEN($E43)&lt;6,"",VLOOKUP($E43,'[1]MEMÓRIA DE CÁLCULO'!$F:$W,4,FALSE)))</f>
        <v/>
      </c>
      <c r="I43" s="32" t="str">
        <f ca="1">IF(OR(ISBLANK($E43),$E43="Total Geral"),"",IF(LEN($E43)&lt;6,"",VLOOKUP($E43,'[1]MEMÓRIA DE CÁLCULO'!$F:$W,2,FALSE)))</f>
        <v/>
      </c>
      <c r="J43" s="32" t="str">
        <f ca="1">IF(OR(ISBLANK($E43),$E43="Total Geral"),"",IF(LEN($E43)&lt;6,"",VLOOKUP($E43,'[1]MEMÓRIA DE CÁLCULO'!$F:$W,17,FALSE)))</f>
        <v/>
      </c>
      <c r="K43" s="33" t="str">
        <f ca="1">IF(OR(ISBLANK($E43),$E43="Total Geral"),"",IF(LEN($E43)&lt;6,"",VLOOKUP($E43,'[1]MEMÓRIA DE CÁLCULO'!$F:$W,18,FALSE)))</f>
        <v/>
      </c>
      <c r="L43" s="34"/>
      <c r="M43" s="34"/>
      <c r="N43" s="35"/>
      <c r="O43" s="35"/>
      <c r="P43" s="30"/>
    </row>
    <row r="44" spans="2:16" x14ac:dyDescent="0.25">
      <c r="B44" s="29" t="s">
        <v>39</v>
      </c>
      <c r="E44" s="30" t="str">
        <f t="shared" ca="1" si="0"/>
        <v>02.01.01</v>
      </c>
      <c r="F44" s="31" t="str">
        <f ca="1">IF(OR($E44="",$E44="Total Geral"),"",IF(LEN($E44)&lt;6,VLOOKUP($E44,'[1]MEMÓRIA DE CÁLCULO'!$F:$W,2,FALSE),VLOOKUP($E44,'[1]MEMÓRIA DE CÁLCULO'!$F:$W,5,FALSE)))</f>
        <v>VALE TRANSPORTE, CONSIDERANDO PASSAGEM IDA E VOLTA</v>
      </c>
      <c r="G44" s="30" t="str">
        <f ca="1">IF(OR(ISBLANK($E44),$E44="Total Geral"),"",IF(LEN($E44)&lt;6,"",VLOOKUP($E44,'[1]MEMÓRIA DE CÁLCULO'!$F:$W,3,FALSE)))</f>
        <v>05.100.0026-0</v>
      </c>
      <c r="H44" s="30" t="str">
        <f ca="1">IF(OR(ISBLANK($E44),$E44="Total Geral"),"",IF(LEN($E44)&lt;6,"",VLOOKUP($E44,'[1]MEMÓRIA DE CÁLCULO'!$F:$W,4,FALSE)))</f>
        <v>05.100.0026-A</v>
      </c>
      <c r="I44" s="32" t="str">
        <f ca="1">IF(OR(ISBLANK($E44),$E44="Total Geral"),"",IF(LEN($E44)&lt;6,"",VLOOKUP($E44,'[1]MEMÓRIA DE CÁLCULO'!$F:$W,2,FALSE)))</f>
        <v>EMOP</v>
      </c>
      <c r="J44" s="32" t="str">
        <f ca="1">IF(OR(ISBLANK($E44),$E44="Total Geral"),"",IF(LEN($E44)&lt;6,"",VLOOKUP($E44,'[1]MEMÓRIA DE CÁLCULO'!$F:$W,17,FALSE)))</f>
        <v>UN</v>
      </c>
      <c r="K44" s="33">
        <f ca="1">IF(OR(ISBLANK($E44),$E44="Total Geral"),"",IF(LEN($E44)&lt;6,"",VLOOKUP($E44,'[1]MEMÓRIA DE CÁLCULO'!$F:$W,18,FALSE)))</f>
        <v>5412</v>
      </c>
      <c r="L44" s="34"/>
      <c r="M44" s="34"/>
      <c r="N44" s="35"/>
      <c r="O44" s="35"/>
      <c r="P44" s="30"/>
    </row>
    <row r="45" spans="2:16" ht="45" x14ac:dyDescent="0.25">
      <c r="B45" s="29" t="s">
        <v>40</v>
      </c>
      <c r="E45" s="30" t="str">
        <f t="shared" ca="1" si="0"/>
        <v>02.01.02</v>
      </c>
      <c r="F45" s="31" t="str">
        <f ca="1">IF(OR($E45="",$E45="Total Geral"),"",IF(LEN($E45)&lt;6,VLOOKUP($E45,'[1]MEMÓRIA DE CÁLCULO'!$F:$W,2,FALSE),VLOOKUP($E45,'[1]MEMÓRIA DE CÁLCULO'!$F:$W,5,FALSE)))</f>
        <v>CAFE DA MANHA, CONFORME CONVENCAO DO TRABALHO PARA CONSTRUCAO CIVIL E CONDICOES HIGIENICAS E SANITARIAS ADEQUADAS</v>
      </c>
      <c r="G45" s="30" t="str">
        <f ca="1">IF(OR(ISBLANK($E45),$E45="Total Geral"),"",IF(LEN($E45)&lt;6,"",VLOOKUP($E45,'[1]MEMÓRIA DE CÁLCULO'!$F:$W,3,FALSE)))</f>
        <v>05.100.0020-0</v>
      </c>
      <c r="H45" s="30" t="str">
        <f ca="1">IF(OR(ISBLANK($E45),$E45="Total Geral"),"",IF(LEN($E45)&lt;6,"",VLOOKUP($E45,'[1]MEMÓRIA DE CÁLCULO'!$F:$W,4,FALSE)))</f>
        <v>05.100.0020-A</v>
      </c>
      <c r="I45" s="32" t="str">
        <f ca="1">IF(OR(ISBLANK($E45),$E45="Total Geral"),"",IF(LEN($E45)&lt;6,"",VLOOKUP($E45,'[1]MEMÓRIA DE CÁLCULO'!$F:$W,2,FALSE)))</f>
        <v>EMOP</v>
      </c>
      <c r="J45" s="32" t="str">
        <f ca="1">IF(OR(ISBLANK($E45),$E45="Total Geral"),"",IF(LEN($E45)&lt;6,"",VLOOKUP($E45,'[1]MEMÓRIA DE CÁLCULO'!$F:$W,17,FALSE)))</f>
        <v>UN</v>
      </c>
      <c r="K45" s="33">
        <f ca="1">IF(OR(ISBLANK($E45),$E45="Total Geral"),"",IF(LEN($E45)&lt;6,"",VLOOKUP($E45,'[1]MEMÓRIA DE CÁLCULO'!$F:$W,18,FALSE)))</f>
        <v>6864</v>
      </c>
      <c r="L45" s="34"/>
      <c r="M45" s="34"/>
      <c r="N45" s="35"/>
      <c r="O45" s="35"/>
      <c r="P45" s="30"/>
    </row>
    <row r="46" spans="2:16" ht="30" x14ac:dyDescent="0.25">
      <c r="B46" s="29" t="s">
        <v>41</v>
      </c>
      <c r="E46" s="30" t="str">
        <f t="shared" ca="1" si="0"/>
        <v>02.01.03</v>
      </c>
      <c r="F46" s="31" t="str">
        <f ca="1">IF(OR($E46="",$E46="Total Geral"),"",IF(LEN($E46)&lt;6,VLOOKUP($E46,'[1]MEMÓRIA DE CÁLCULO'!$F:$W,2,FALSE),VLOOKUP($E46,'[1]MEMÓRIA DE CÁLCULO'!$F:$W,5,FALSE)))</f>
        <v>REFEICAO CONFORME CONVENCAO DO TRABALHO PARA CONSTRUCAO CIVIL E CONDICOES HIGIENICAS E SANITARIAS ADEQUADAS</v>
      </c>
      <c r="G46" s="30" t="str">
        <f ca="1">IF(OR(ISBLANK($E46),$E46="Total Geral"),"",IF(LEN($E46)&lt;6,"",VLOOKUP($E46,'[1]MEMÓRIA DE CÁLCULO'!$F:$W,3,FALSE)))</f>
        <v>05.100.0022-0</v>
      </c>
      <c r="H46" s="30" t="str">
        <f ca="1">IF(OR(ISBLANK($E46),$E46="Total Geral"),"",IF(LEN($E46)&lt;6,"",VLOOKUP($E46,'[1]MEMÓRIA DE CÁLCULO'!$F:$W,4,FALSE)))</f>
        <v>05.100.0022-A</v>
      </c>
      <c r="I46" s="32" t="str">
        <f ca="1">IF(OR(ISBLANK($E46),$E46="Total Geral"),"",IF(LEN($E46)&lt;6,"",VLOOKUP($E46,'[1]MEMÓRIA DE CÁLCULO'!$F:$W,2,FALSE)))</f>
        <v>EMOP</v>
      </c>
      <c r="J46" s="32" t="str">
        <f ca="1">IF(OR(ISBLANK($E46),$E46="Total Geral"),"",IF(LEN($E46)&lt;6,"",VLOOKUP($E46,'[1]MEMÓRIA DE CÁLCULO'!$F:$W,17,FALSE)))</f>
        <v>UN</v>
      </c>
      <c r="K46" s="33">
        <f ca="1">IF(OR(ISBLANK($E46),$E46="Total Geral"),"",IF(LEN($E46)&lt;6,"",VLOOKUP($E46,'[1]MEMÓRIA DE CÁLCULO'!$F:$W,18,FALSE)))</f>
        <v>6864</v>
      </c>
      <c r="L46" s="34"/>
      <c r="M46" s="34"/>
      <c r="N46" s="35"/>
      <c r="O46" s="35"/>
      <c r="P46" s="30"/>
    </row>
    <row r="47" spans="2:16" x14ac:dyDescent="0.25">
      <c r="B47" s="29" t="s">
        <v>42</v>
      </c>
      <c r="E47" s="30" t="str">
        <f t="shared" ca="1" si="0"/>
        <v>03</v>
      </c>
      <c r="F47" s="31" t="str">
        <f ca="1">IF(OR($E47="",$E47="Total Geral"),"",IF(LEN($E47)&lt;6,VLOOKUP($E47,'[1]MEMÓRIA DE CÁLCULO'!$F:$W,2,FALSE),VLOOKUP($E47,'[1]MEMÓRIA DE CÁLCULO'!$F:$W,5,FALSE)))</f>
        <v>SERVIÇOS PRELIMINARES</v>
      </c>
      <c r="G47" s="30" t="str">
        <f ca="1">IF(OR(ISBLANK($E47),$E47="Total Geral"),"",IF(LEN($E47)&lt;6,"",VLOOKUP($E47,'[1]MEMÓRIA DE CÁLCULO'!$F:$W,3,FALSE)))</f>
        <v/>
      </c>
      <c r="H47" s="30" t="str">
        <f ca="1">IF(OR(ISBLANK($E47),$E47="Total Geral"),"",IF(LEN($E47)&lt;6,"",VLOOKUP($E47,'[1]MEMÓRIA DE CÁLCULO'!$F:$W,4,FALSE)))</f>
        <v/>
      </c>
      <c r="I47" s="32" t="str">
        <f ca="1">IF(OR(ISBLANK($E47),$E47="Total Geral"),"",IF(LEN($E47)&lt;6,"",VLOOKUP($E47,'[1]MEMÓRIA DE CÁLCULO'!$F:$W,2,FALSE)))</f>
        <v/>
      </c>
      <c r="J47" s="32" t="str">
        <f ca="1">IF(OR(ISBLANK($E47),$E47="Total Geral"),"",IF(LEN($E47)&lt;6,"",VLOOKUP($E47,'[1]MEMÓRIA DE CÁLCULO'!$F:$W,17,FALSE)))</f>
        <v/>
      </c>
      <c r="K47" s="33" t="str">
        <f ca="1">IF(OR(ISBLANK($E47),$E47="Total Geral"),"",IF(LEN($E47)&lt;6,"",VLOOKUP($E47,'[1]MEMÓRIA DE CÁLCULO'!$F:$W,18,FALSE)))</f>
        <v/>
      </c>
      <c r="L47" s="34"/>
      <c r="M47" s="34"/>
      <c r="N47" s="35"/>
      <c r="O47" s="35"/>
      <c r="P47" s="30"/>
    </row>
    <row r="48" spans="2:16" x14ac:dyDescent="0.25">
      <c r="B48" s="29" t="s">
        <v>43</v>
      </c>
      <c r="E48" s="30" t="str">
        <f t="shared" ca="1" si="0"/>
        <v>03.01</v>
      </c>
      <c r="F48" s="31" t="str">
        <f ca="1">IF(OR($E48="",$E48="Total Geral"),"",IF(LEN($E48)&lt;6,VLOOKUP($E48,'[1]MEMÓRIA DE CÁLCULO'!$F:$W,2,FALSE),VLOOKUP($E48,'[1]MEMÓRIA DE CÁLCULO'!$F:$W,5,FALSE)))</f>
        <v>SERVIÇOS PRELIMINARES</v>
      </c>
      <c r="G48" s="30" t="str">
        <f ca="1">IF(OR(ISBLANK($E48),$E48="Total Geral"),"",IF(LEN($E48)&lt;6,"",VLOOKUP($E48,'[1]MEMÓRIA DE CÁLCULO'!$F:$W,3,FALSE)))</f>
        <v/>
      </c>
      <c r="H48" s="30" t="str">
        <f ca="1">IF(OR(ISBLANK($E48),$E48="Total Geral"),"",IF(LEN($E48)&lt;6,"",VLOOKUP($E48,'[1]MEMÓRIA DE CÁLCULO'!$F:$W,4,FALSE)))</f>
        <v/>
      </c>
      <c r="I48" s="32" t="str">
        <f ca="1">IF(OR(ISBLANK($E48),$E48="Total Geral"),"",IF(LEN($E48)&lt;6,"",VLOOKUP($E48,'[1]MEMÓRIA DE CÁLCULO'!$F:$W,2,FALSE)))</f>
        <v/>
      </c>
      <c r="J48" s="32" t="str">
        <f ca="1">IF(OR(ISBLANK($E48),$E48="Total Geral"),"",IF(LEN($E48)&lt;6,"",VLOOKUP($E48,'[1]MEMÓRIA DE CÁLCULO'!$F:$W,17,FALSE)))</f>
        <v/>
      </c>
      <c r="K48" s="33" t="str">
        <f ca="1">IF(OR(ISBLANK($E48),$E48="Total Geral"),"",IF(LEN($E48)&lt;6,"",VLOOKUP($E48,'[1]MEMÓRIA DE CÁLCULO'!$F:$W,18,FALSE)))</f>
        <v/>
      </c>
      <c r="L48" s="34"/>
      <c r="M48" s="34"/>
      <c r="N48" s="35"/>
      <c r="O48" s="35"/>
      <c r="P48" s="30"/>
    </row>
    <row r="49" spans="2:16" ht="105" x14ac:dyDescent="0.25">
      <c r="B49" s="29" t="s">
        <v>44</v>
      </c>
      <c r="E49" s="30" t="str">
        <f t="shared" ca="1" si="0"/>
        <v>03.01.01</v>
      </c>
      <c r="F49" s="31" t="str">
        <f ca="1">IF(OR($E49="",$E49="Total Geral"),"",IF(LEN($E49)&lt;6,VLOOKUP($E49,'[1]MEMÓRIA DE CÁLCULO'!$F:$W,2,FALSE),VLOOKUP($E49,'[1]MEMÓRIA DE CÁLCULO'!$F:$W,5,FALSE)))</f>
        <v>ALUGUEL CONTAINER (MODULO METALICO ICAVEL),P/ESCRITORIO C/WC,MED.APROX.2,30M LARG.6,00M COMPR.E 2,50M ALT.CHAPAS ACO C/NERVURAS TRAPEZOIDAIS,ISOLAMENTO TERMO-ACUSTICO FORRO,CHASSIS REFORCADO E PISO COMPENSADO NAVAL,INCLUINDO INST.ELETR.HIDROSSANITARIAS,SUPRIDO ACESSORIOS,1 VASO SANITARIO E 1 LAVATORIO,EXCL.TRANSP.(04.005.0300),CARGA E DESCARGA (04.013.0015)</v>
      </c>
      <c r="G49" s="30" t="str">
        <f ca="1">IF(OR(ISBLANK($E49),$E49="Total Geral"),"",IF(LEN($E49)&lt;6,"",VLOOKUP($E49,'[1]MEMÓRIA DE CÁLCULO'!$F:$W,3,FALSE)))</f>
        <v>02.006.0015-0</v>
      </c>
      <c r="H49" s="30" t="str">
        <f ca="1">IF(OR(ISBLANK($E49),$E49="Total Geral"),"",IF(LEN($E49)&lt;6,"",VLOOKUP($E49,'[1]MEMÓRIA DE CÁLCULO'!$F:$W,4,FALSE)))</f>
        <v>02.006.0015-A</v>
      </c>
      <c r="I49" s="32" t="str">
        <f ca="1">IF(OR(ISBLANK($E49),$E49="Total Geral"),"",IF(LEN($E49)&lt;6,"",VLOOKUP($E49,'[1]MEMÓRIA DE CÁLCULO'!$F:$W,2,FALSE)))</f>
        <v>EMOP</v>
      </c>
      <c r="J49" s="32" t="str">
        <f ca="1">IF(OR(ISBLANK($E49),$E49="Total Geral"),"",IF(LEN($E49)&lt;6,"",VLOOKUP($E49,'[1]MEMÓRIA DE CÁLCULO'!$F:$W,17,FALSE)))</f>
        <v>UNXMES</v>
      </c>
      <c r="K49" s="33">
        <f ca="1">IF(OR(ISBLANK($E49),$E49="Total Geral"),"",IF(LEN($E49)&lt;6,"",VLOOKUP($E49,'[1]MEMÓRIA DE CÁLCULO'!$F:$W,18,FALSE)))</f>
        <v>12</v>
      </c>
      <c r="L49" s="34"/>
      <c r="M49" s="34"/>
      <c r="N49" s="35"/>
      <c r="O49" s="35"/>
      <c r="P49" s="30"/>
    </row>
    <row r="50" spans="2:16" ht="120" x14ac:dyDescent="0.25">
      <c r="B50" s="29" t="s">
        <v>45</v>
      </c>
      <c r="E50" s="30" t="str">
        <f t="shared" ca="1" si="0"/>
        <v>03.01.02</v>
      </c>
      <c r="F50" s="31" t="str">
        <f ca="1">IF(OR($E50="",$E50="Total Geral"),"",IF(LEN($E50)&lt;6,VLOOKUP($E50,'[1]MEMÓRIA DE CÁLCULO'!$F:$W,2,FALSE),VLOOKUP($E50,'[1]MEMÓRIA DE CÁLCULO'!$F:$W,5,FALSE)))</f>
        <v>ALUGUEL CONTAINER(MODULO METALICO ICAVEL),P/SANITARIO-VESTIARIO,MED.APROX.2,30M LARG.6,00M COMPR.2,50M ALT.CHAPAS ACO NERVURAS TRAPEZOIDAIS,ISOLAMENTO TERMO-ACUSTICO FORRO,CHASSISREFORCADO PISO COMPENSADO NAVAL,INCL.INST.ELETR.HIDROSSANITARIAS,SUPRIDO ACESS.7 VASOS SANITARIOS,2 LAVATORIOS E 2 MICTORIOS,EXCL.TRANSP.(04.005.0300),CARGA E DESCARGA(04.013.0015)</v>
      </c>
      <c r="G50" s="30" t="str">
        <f ca="1">IF(OR(ISBLANK($E50),$E50="Total Geral"),"",IF(LEN($E50)&lt;6,"",VLOOKUP($E50,'[1]MEMÓRIA DE CÁLCULO'!$F:$W,3,FALSE)))</f>
        <v>02.006.0030-0</v>
      </c>
      <c r="H50" s="30" t="str">
        <f ca="1">IF(OR(ISBLANK($E50),$E50="Total Geral"),"",IF(LEN($E50)&lt;6,"",VLOOKUP($E50,'[1]MEMÓRIA DE CÁLCULO'!$F:$W,4,FALSE)))</f>
        <v>02.006.0030-A</v>
      </c>
      <c r="I50" s="32" t="str">
        <f ca="1">IF(OR(ISBLANK($E50),$E50="Total Geral"),"",IF(LEN($E50)&lt;6,"",VLOOKUP($E50,'[1]MEMÓRIA DE CÁLCULO'!$F:$W,2,FALSE)))</f>
        <v>EMOP</v>
      </c>
      <c r="J50" s="32" t="str">
        <f ca="1">IF(OR(ISBLANK($E50),$E50="Total Geral"),"",IF(LEN($E50)&lt;6,"",VLOOKUP($E50,'[1]MEMÓRIA DE CÁLCULO'!$F:$W,17,FALSE)))</f>
        <v>UNXMES</v>
      </c>
      <c r="K50" s="33">
        <f ca="1">IF(OR(ISBLANK($E50),$E50="Total Geral"),"",IF(LEN($E50)&lt;6,"",VLOOKUP($E50,'[1]MEMÓRIA DE CÁLCULO'!$F:$W,18,FALSE)))</f>
        <v>12</v>
      </c>
      <c r="L50" s="34"/>
      <c r="M50" s="34"/>
      <c r="N50" s="35"/>
      <c r="O50" s="35"/>
      <c r="P50" s="30"/>
    </row>
    <row r="51" spans="2:16" ht="105" x14ac:dyDescent="0.25">
      <c r="B51" s="29" t="s">
        <v>46</v>
      </c>
      <c r="E51" s="30" t="str">
        <f t="shared" ca="1" si="0"/>
        <v>03.01.03</v>
      </c>
      <c r="F51" s="31" t="str">
        <f ca="1">IF(OR($E51="",$E51="Total Geral"),"",IF(LEN($E51)&lt;6,VLOOKUP($E51,'[1]MEMÓRIA DE CÁLCULO'!$F:$W,2,FALSE),VLOOKUP($E51,'[1]MEMÓRIA DE CÁLCULO'!$F:$W,5,FALSE)))</f>
        <v>ALUGUEL DE CONTAINER (MODULO METALICO ICAVEL) P/ESCRITORIO,MEDINDO APROX.2,30M LARGURA,6,00M COMPRIMENTO E 2,50M ALTURA,COMPOSTO CHAPAS ACO C/NERVURAS TRAPEZOIDAIS,ISOLAMENTO TERMO-ACUSTICO FORRO,CHASSIS REFORCADO E PISO EM COMPENSADO NAVAL,INCLUINDO INSTALACOES ELETRICAS,EXCLUSIVE TRANSPORTE (VIDEITEM 04.005.0300),CARGA E DESCARGA (VIDE ITEM 04.013.0015)</v>
      </c>
      <c r="G51" s="30" t="str">
        <f ca="1">IF(OR(ISBLANK($E51),$E51="Total Geral"),"",IF(LEN($E51)&lt;6,"",VLOOKUP($E51,'[1]MEMÓRIA DE CÁLCULO'!$F:$W,3,FALSE)))</f>
        <v>02.006.0010-0</v>
      </c>
      <c r="H51" s="30" t="str">
        <f ca="1">IF(OR(ISBLANK($E51),$E51="Total Geral"),"",IF(LEN($E51)&lt;6,"",VLOOKUP($E51,'[1]MEMÓRIA DE CÁLCULO'!$F:$W,4,FALSE)))</f>
        <v>02.006.0010-A</v>
      </c>
      <c r="I51" s="32" t="str">
        <f ca="1">IF(OR(ISBLANK($E51),$E51="Total Geral"),"",IF(LEN($E51)&lt;6,"",VLOOKUP($E51,'[1]MEMÓRIA DE CÁLCULO'!$F:$W,2,FALSE)))</f>
        <v>EMOP</v>
      </c>
      <c r="J51" s="32" t="str">
        <f ca="1">IF(OR(ISBLANK($E51),$E51="Total Geral"),"",IF(LEN($E51)&lt;6,"",VLOOKUP($E51,'[1]MEMÓRIA DE CÁLCULO'!$F:$W,17,FALSE)))</f>
        <v>UNXMES</v>
      </c>
      <c r="K51" s="33">
        <f ca="1">IF(OR(ISBLANK($E51),$E51="Total Geral"),"",IF(LEN($E51)&lt;6,"",VLOOKUP($E51,'[1]MEMÓRIA DE CÁLCULO'!$F:$W,18,FALSE)))</f>
        <v>12</v>
      </c>
      <c r="L51" s="34"/>
      <c r="M51" s="34"/>
      <c r="N51" s="35"/>
      <c r="O51" s="35"/>
      <c r="P51" s="30"/>
    </row>
    <row r="52" spans="2:16" ht="30" x14ac:dyDescent="0.25">
      <c r="B52" s="29" t="s">
        <v>47</v>
      </c>
      <c r="E52" s="30" t="str">
        <f t="shared" ca="1" si="0"/>
        <v>03.01.04</v>
      </c>
      <c r="F52" s="31" t="str">
        <f ca="1">IF(OR($E52="",$E52="Total Geral"),"",IF(LEN($E52)&lt;6,VLOOKUP($E52,'[1]MEMÓRIA DE CÁLCULO'!$F:$W,2,FALSE),VLOOKUP($E52,'[1]MEMÓRIA DE CÁLCULO'!$F:$W,5,FALSE)))</f>
        <v>CARGA E DESCARGA DE CONTAINER,SEGUNDO DESCRICAO DA FAMILIA 02.006</v>
      </c>
      <c r="G52" s="30" t="str">
        <f ca="1">IF(OR(ISBLANK($E52),$E52="Total Geral"),"",IF(LEN($E52)&lt;6,"",VLOOKUP($E52,'[1]MEMÓRIA DE CÁLCULO'!$F:$W,3,FALSE)))</f>
        <v>04.013.0015-0</v>
      </c>
      <c r="H52" s="30" t="str">
        <f ca="1">IF(OR(ISBLANK($E52),$E52="Total Geral"),"",IF(LEN($E52)&lt;6,"",VLOOKUP($E52,'[1]MEMÓRIA DE CÁLCULO'!$F:$W,4,FALSE)))</f>
        <v>04.013.0015-A</v>
      </c>
      <c r="I52" s="32" t="str">
        <f ca="1">IF(OR(ISBLANK($E52),$E52="Total Geral"),"",IF(LEN($E52)&lt;6,"",VLOOKUP($E52,'[1]MEMÓRIA DE CÁLCULO'!$F:$W,2,FALSE)))</f>
        <v>EMOP</v>
      </c>
      <c r="J52" s="32" t="str">
        <f ca="1">IF(OR(ISBLANK($E52),$E52="Total Geral"),"",IF(LEN($E52)&lt;6,"",VLOOKUP($E52,'[1]MEMÓRIA DE CÁLCULO'!$F:$W,17,FALSE)))</f>
        <v>UN</v>
      </c>
      <c r="K52" s="33">
        <f ca="1">IF(OR(ISBLANK($E52),$E52="Total Geral"),"",IF(LEN($E52)&lt;6,"",VLOOKUP($E52,'[1]MEMÓRIA DE CÁLCULO'!$F:$W,18,FALSE)))</f>
        <v>6</v>
      </c>
      <c r="L52" s="34"/>
      <c r="M52" s="34"/>
      <c r="N52" s="35"/>
      <c r="O52" s="35"/>
      <c r="P52" s="30"/>
    </row>
    <row r="53" spans="2:16" ht="30" x14ac:dyDescent="0.25">
      <c r="B53" s="29" t="s">
        <v>48</v>
      </c>
      <c r="E53" s="30" t="str">
        <f t="shared" ca="1" si="0"/>
        <v>03.01.05</v>
      </c>
      <c r="F53" s="31" t="str">
        <f ca="1">IF(OR($E53="",$E53="Total Geral"),"",IF(LEN($E53)&lt;6,VLOOKUP($E53,'[1]MEMÓRIA DE CÁLCULO'!$F:$W,2,FALSE),VLOOKUP($E53,'[1]MEMÓRIA DE CÁLCULO'!$F:$W,5,FALSE)))</f>
        <v>TRANSPORTE DE CONTAINER,SEGUNDO DESCRICAO DA FAMILIA 02.006,EXCLUSIVE CARGA E DESCARGA(VIDE ITEM 04.013.0015)</v>
      </c>
      <c r="G53" s="30" t="str">
        <f ca="1">IF(OR(ISBLANK($E53),$E53="Total Geral"),"",IF(LEN($E53)&lt;6,"",VLOOKUP($E53,'[1]MEMÓRIA DE CÁLCULO'!$F:$W,3,FALSE)))</f>
        <v>04.005.0300-0</v>
      </c>
      <c r="H53" s="30" t="str">
        <f ca="1">IF(OR(ISBLANK($E53),$E53="Total Geral"),"",IF(LEN($E53)&lt;6,"",VLOOKUP($E53,'[1]MEMÓRIA DE CÁLCULO'!$F:$W,4,FALSE)))</f>
        <v>04.005.0300-A</v>
      </c>
      <c r="I53" s="32" t="str">
        <f ca="1">IF(OR(ISBLANK($E53),$E53="Total Geral"),"",IF(LEN($E53)&lt;6,"",VLOOKUP($E53,'[1]MEMÓRIA DE CÁLCULO'!$F:$W,2,FALSE)))</f>
        <v>EMOP</v>
      </c>
      <c r="J53" s="32" t="str">
        <f ca="1">IF(OR(ISBLANK($E53),$E53="Total Geral"),"",IF(LEN($E53)&lt;6,"",VLOOKUP($E53,'[1]MEMÓRIA DE CÁLCULO'!$F:$W,17,FALSE)))</f>
        <v>UNXKM</v>
      </c>
      <c r="K53" s="33">
        <f ca="1">IF(OR(ISBLANK($E53),$E53="Total Geral"),"",IF(LEN($E53)&lt;6,"",VLOOKUP($E53,'[1]MEMÓRIA DE CÁLCULO'!$F:$W,18,FALSE)))</f>
        <v>95.4</v>
      </c>
      <c r="L53" s="34"/>
      <c r="M53" s="34"/>
      <c r="N53" s="35"/>
      <c r="O53" s="35"/>
      <c r="P53" s="30"/>
    </row>
    <row r="54" spans="2:16" ht="45" x14ac:dyDescent="0.25">
      <c r="B54" s="29" t="s">
        <v>49</v>
      </c>
      <c r="E54" s="30" t="str">
        <f t="shared" ca="1" si="0"/>
        <v>03.01.06</v>
      </c>
      <c r="F54" s="31" t="str">
        <f ca="1">IF(OR($E54="",$E54="Total Geral"),"",IF(LEN($E54)&lt;6,VLOOKUP($E54,'[1]MEMÓRIA DE CÁLCULO'!$F:$W,2,FALSE),VLOOKUP($E54,'[1]MEMÓRIA DE CÁLCULO'!$F:$W,5,FALSE)))</f>
        <v>PREPARO MANUAL DE TERRENO,COMPREENDENDO ACERTO,RASPAGEM EVENTUAL ATE 0.30M DE PROFUNDIDADE E AFASTAMENTO LATERAL DO MATERIAL EXCEDENTE,INCLUSIVE COMPACTACAO MANUAL</v>
      </c>
      <c r="G54" s="30" t="str">
        <f ca="1">IF(OR(ISBLANK($E54),$E54="Total Geral"),"",IF(LEN($E54)&lt;6,"",VLOOKUP($E54,'[1]MEMÓRIA DE CÁLCULO'!$F:$W,3,FALSE)))</f>
        <v>01.005.0004-0</v>
      </c>
      <c r="H54" s="30" t="str">
        <f ca="1">IF(OR(ISBLANK($E54),$E54="Total Geral"),"",IF(LEN($E54)&lt;6,"",VLOOKUP($E54,'[1]MEMÓRIA DE CÁLCULO'!$F:$W,4,FALSE)))</f>
        <v>01.005.0004-A</v>
      </c>
      <c r="I54" s="32" t="str">
        <f ca="1">IF(OR(ISBLANK($E54),$E54="Total Geral"),"",IF(LEN($E54)&lt;6,"",VLOOKUP($E54,'[1]MEMÓRIA DE CÁLCULO'!$F:$W,2,FALSE)))</f>
        <v>EMOP</v>
      </c>
      <c r="J54" s="32" t="str">
        <f ca="1">IF(OR(ISBLANK($E54),$E54="Total Geral"),"",IF(LEN($E54)&lt;6,"",VLOOKUP($E54,'[1]MEMÓRIA DE CÁLCULO'!$F:$W,17,FALSE)))</f>
        <v>M2</v>
      </c>
      <c r="K54" s="33">
        <f ca="1">IF(OR(ISBLANK($E54),$E54="Total Geral"),"",IF(LEN($E54)&lt;6,"",VLOOKUP($E54,'[1]MEMÓRIA DE CÁLCULO'!$F:$W,18,FALSE)))</f>
        <v>300</v>
      </c>
      <c r="L54" s="34"/>
      <c r="M54" s="34"/>
      <c r="N54" s="35"/>
      <c r="O54" s="35"/>
      <c r="P54" s="30"/>
    </row>
    <row r="55" spans="2:16" ht="30" x14ac:dyDescent="0.25">
      <c r="B55" s="29" t="s">
        <v>50</v>
      </c>
      <c r="E55" s="30" t="str">
        <f t="shared" ca="1" si="0"/>
        <v>03.01.07</v>
      </c>
      <c r="F55" s="31" t="str">
        <f ca="1">IF(OR($E55="",$E55="Total Geral"),"",IF(LEN($E55)&lt;6,VLOOKUP($E55,'[1]MEMÓRIA DE CÁLCULO'!$F:$W,2,FALSE),VLOOKUP($E55,'[1]MEMÓRIA DE CÁLCULO'!$F:$W,5,FALSE)))</f>
        <v>PEDRA BRITADA Nº1,INCLUSIVE TRANSPORTE,PARA REGIAO METROPOLITANA DO RIO DE JANEIRO.FORNECIMENTO</v>
      </c>
      <c r="G55" s="30" t="str">
        <f ca="1">IF(OR(ISBLANK($E55),$E55="Total Geral"),"",IF(LEN($E55)&lt;6,"",VLOOKUP($E55,'[1]MEMÓRIA DE CÁLCULO'!$F:$W,3,FALSE)))</f>
        <v>20.097.0001-0</v>
      </c>
      <c r="H55" s="30" t="str">
        <f ca="1">IF(OR(ISBLANK($E55),$E55="Total Geral"),"",IF(LEN($E55)&lt;6,"",VLOOKUP($E55,'[1]MEMÓRIA DE CÁLCULO'!$F:$W,4,FALSE)))</f>
        <v>20.097.0001-A</v>
      </c>
      <c r="I55" s="32" t="str">
        <f ca="1">IF(OR(ISBLANK($E55),$E55="Total Geral"),"",IF(LEN($E55)&lt;6,"",VLOOKUP($E55,'[1]MEMÓRIA DE CÁLCULO'!$F:$W,2,FALSE)))</f>
        <v>EMOP</v>
      </c>
      <c r="J55" s="32" t="str">
        <f ca="1">IF(OR(ISBLANK($E55),$E55="Total Geral"),"",IF(LEN($E55)&lt;6,"",VLOOKUP($E55,'[1]MEMÓRIA DE CÁLCULO'!$F:$W,17,FALSE)))</f>
        <v>M3</v>
      </c>
      <c r="K55" s="33">
        <f ca="1">IF(OR(ISBLANK($E55),$E55="Total Geral"),"",IF(LEN($E55)&lt;6,"",VLOOKUP($E55,'[1]MEMÓRIA DE CÁLCULO'!$F:$W,18,FALSE)))</f>
        <v>150</v>
      </c>
      <c r="L55" s="34"/>
      <c r="M55" s="34"/>
      <c r="N55" s="35"/>
      <c r="O55" s="35"/>
      <c r="P55" s="30"/>
    </row>
    <row r="56" spans="2:16" ht="45" x14ac:dyDescent="0.25">
      <c r="B56" s="29" t="s">
        <v>51</v>
      </c>
      <c r="E56" s="30" t="str">
        <f t="shared" ca="1" si="0"/>
        <v>03.01.08</v>
      </c>
      <c r="F56" s="31" t="str">
        <f ca="1">IF(OR($E56="",$E56="Total Geral"),"",IF(LEN($E56)&lt;6,VLOOKUP($E56,'[1]MEMÓRIA DE CÁLCULO'!$F:$W,2,FALSE),VLOOKUP($E56,'[1]MEMÓRIA DE CÁLCULO'!$F:$W,5,FALSE)))</f>
        <v>ESPALHAMENTO DE MATERIAL DE 1ª CATEGORIA E ATERROS,COM TRATOR DE LAMINA COM POTENCIA EM TORNO DE 140CV.MEDIDO PELO VOLUME SOLTO</v>
      </c>
      <c r="G56" s="30" t="str">
        <f ca="1">IF(OR(ISBLANK($E56),$E56="Total Geral"),"",IF(LEN($E56)&lt;6,"",VLOOKUP($E56,'[1]MEMÓRIA DE CÁLCULO'!$F:$W,3,FALSE)))</f>
        <v>03.025.0035-0</v>
      </c>
      <c r="H56" s="30" t="str">
        <f ca="1">IF(OR(ISBLANK($E56),$E56="Total Geral"),"",IF(LEN($E56)&lt;6,"",VLOOKUP($E56,'[1]MEMÓRIA DE CÁLCULO'!$F:$W,4,FALSE)))</f>
        <v>03.025.0035-A</v>
      </c>
      <c r="I56" s="32" t="str">
        <f ca="1">IF(OR(ISBLANK($E56),$E56="Total Geral"),"",IF(LEN($E56)&lt;6,"",VLOOKUP($E56,'[1]MEMÓRIA DE CÁLCULO'!$F:$W,2,FALSE)))</f>
        <v>EMOP</v>
      </c>
      <c r="J56" s="32" t="str">
        <f ca="1">IF(OR(ISBLANK($E56),$E56="Total Geral"),"",IF(LEN($E56)&lt;6,"",VLOOKUP($E56,'[1]MEMÓRIA DE CÁLCULO'!$F:$W,17,FALSE)))</f>
        <v>M3</v>
      </c>
      <c r="K56" s="33">
        <f ca="1">IF(OR(ISBLANK($E56),$E56="Total Geral"),"",IF(LEN($E56)&lt;6,"",VLOOKUP($E56,'[1]MEMÓRIA DE CÁLCULO'!$F:$W,18,FALSE)))</f>
        <v>150</v>
      </c>
      <c r="L56" s="34"/>
      <c r="M56" s="34"/>
      <c r="N56" s="35"/>
      <c r="O56" s="35"/>
      <c r="P56" s="30"/>
    </row>
    <row r="57" spans="2:16" ht="75" x14ac:dyDescent="0.25">
      <c r="B57" s="29" t="s">
        <v>52</v>
      </c>
      <c r="E57" s="30" t="str">
        <f t="shared" ca="1" si="0"/>
        <v>03.01.09</v>
      </c>
      <c r="F57" s="31" t="str">
        <f ca="1">IF(OR($E57="",$E57="Total Geral"),"",IF(LEN($E57)&lt;6,VLOOKUP($E57,'[1]MEMÓRIA DE CÁLCULO'!$F:$W,2,FALSE),VLOOKUP($E57,'[1]MEMÓRIA DE CÁLCULO'!$F:$W,5,FALSE)))</f>
        <v>RESERVATORIO APOIADO PARA ARMAZENAMENTO DE AGUA POTAVEL OU PARA APROVEITAMENTO DE AGUA DA CHUVA AAC,EM FIBRA DE VIDRO OU POLIETILENO,COM CAPACIDADE EM TORNO DE 1000L,INCLUSIVE TAMPA DE VEDACAO COM ESCOTILHA E FIXADORES,CONFORME ABNT NBR 15527,12217 E 8220.FORNECIMENTO</v>
      </c>
      <c r="G57" s="30" t="str">
        <f ca="1">IF(OR(ISBLANK($E57),$E57="Total Geral"),"",IF(LEN($E57)&lt;6,"",VLOOKUP($E57,'[1]MEMÓRIA DE CÁLCULO'!$F:$W,3,FALSE)))</f>
        <v>18.021.0035-0</v>
      </c>
      <c r="H57" s="30" t="str">
        <f ca="1">IF(OR(ISBLANK($E57),$E57="Total Geral"),"",IF(LEN($E57)&lt;6,"",VLOOKUP($E57,'[1]MEMÓRIA DE CÁLCULO'!$F:$W,4,FALSE)))</f>
        <v>18.021.0035-A</v>
      </c>
      <c r="I57" s="32" t="str">
        <f ca="1">IF(OR(ISBLANK($E57),$E57="Total Geral"),"",IF(LEN($E57)&lt;6,"",VLOOKUP($E57,'[1]MEMÓRIA DE CÁLCULO'!$F:$W,2,FALSE)))</f>
        <v>EMOP</v>
      </c>
      <c r="J57" s="32" t="str">
        <f ca="1">IF(OR(ISBLANK($E57),$E57="Total Geral"),"",IF(LEN($E57)&lt;6,"",VLOOKUP($E57,'[1]MEMÓRIA DE CÁLCULO'!$F:$W,17,FALSE)))</f>
        <v>UN</v>
      </c>
      <c r="K57" s="33">
        <f ca="1">IF(OR(ISBLANK($E57),$E57="Total Geral"),"",IF(LEN($E57)&lt;6,"",VLOOKUP($E57,'[1]MEMÓRIA DE CÁLCULO'!$F:$W,18,FALSE)))</f>
        <v>1</v>
      </c>
      <c r="L57" s="34"/>
      <c r="M57" s="34"/>
      <c r="N57" s="35"/>
      <c r="O57" s="35"/>
      <c r="P57" s="30"/>
    </row>
    <row r="58" spans="2:16" ht="60" x14ac:dyDescent="0.25">
      <c r="B58" s="29" t="s">
        <v>53</v>
      </c>
      <c r="E58" s="30" t="str">
        <f t="shared" ca="1" si="0"/>
        <v>03.01.10</v>
      </c>
      <c r="F58" s="31" t="str">
        <f ca="1">IF(OR($E58="",$E58="Total Geral"),"",IF(LEN($E58)&lt;6,VLOOKUP($E58,'[1]MEMÓRIA DE CÁLCULO'!$F:$W,2,FALSE),VLOOKUP($E58,'[1]MEMÓRIA DE CÁLCULO'!$F:$W,5,FALSE)))</f>
        <v>COLOCACAO DE RESERVATORIO DE FIBROCIMENTO,FIBRA DE VIDRO OUSEMELHANTE COM 1000L,INCLUSIVE PECAS DE APOIO EM ALVENARIA E MADEIRA SERRADA,E FLANGES DE LIGACAO HIDRAULICA,EXCLUSIVE FORNECIMENTO DO RESERVATORIO</v>
      </c>
      <c r="G58" s="30" t="str">
        <f ca="1">IF(OR(ISBLANK($E58),$E58="Total Geral"),"",IF(LEN($E58)&lt;6,"",VLOOKUP($E58,'[1]MEMÓRIA DE CÁLCULO'!$F:$W,3,FALSE)))</f>
        <v>15.028.0010-0</v>
      </c>
      <c r="H58" s="30" t="str">
        <f ca="1">IF(OR(ISBLANK($E58),$E58="Total Geral"),"",IF(LEN($E58)&lt;6,"",VLOOKUP($E58,'[1]MEMÓRIA DE CÁLCULO'!$F:$W,4,FALSE)))</f>
        <v>15.028.0010-A</v>
      </c>
      <c r="I58" s="32" t="str">
        <f ca="1">IF(OR(ISBLANK($E58),$E58="Total Geral"),"",IF(LEN($E58)&lt;6,"",VLOOKUP($E58,'[1]MEMÓRIA DE CÁLCULO'!$F:$W,2,FALSE)))</f>
        <v>EMOP</v>
      </c>
      <c r="J58" s="32" t="str">
        <f ca="1">IF(OR(ISBLANK($E58),$E58="Total Geral"),"",IF(LEN($E58)&lt;6,"",VLOOKUP($E58,'[1]MEMÓRIA DE CÁLCULO'!$F:$W,17,FALSE)))</f>
        <v>UN</v>
      </c>
      <c r="K58" s="33">
        <f ca="1">IF(OR(ISBLANK($E58),$E58="Total Geral"),"",IF(LEN($E58)&lt;6,"",VLOOKUP($E58,'[1]MEMÓRIA DE CÁLCULO'!$F:$W,18,FALSE)))</f>
        <v>1</v>
      </c>
      <c r="L58" s="34"/>
      <c r="M58" s="34"/>
      <c r="N58" s="35"/>
      <c r="O58" s="35"/>
      <c r="P58" s="30"/>
    </row>
    <row r="59" spans="2:16" ht="60" x14ac:dyDescent="0.25">
      <c r="B59" s="29" t="s">
        <v>54</v>
      </c>
      <c r="E59" s="30" t="str">
        <f t="shared" ca="1" si="0"/>
        <v>03.01.11</v>
      </c>
      <c r="F59" s="31" t="str">
        <f ca="1">IF(OR($E59="",$E59="Total Geral"),"",IF(LEN($E59)&lt;6,VLOOKUP($E59,'[1]MEMÓRIA DE CÁLCULO'!$F:$W,2,FALSE),VLOOKUP($E59,'[1]MEMÓRIA DE CÁLCULO'!$F:$W,5,FALSE)))</f>
        <v>INSTALACAO E LIGACAO PROVISORIA PARA ABASTECIMENTO DE AGUA E ESGOTAMENTO SANITARIO EM CANTEIRO DE OBRAS,INCLUSIVE ESCAVACAO,EXCLUSIVE REPOSICAO DA PAVIMENTACAO DO LOGRADOURO PUBLICO</v>
      </c>
      <c r="G59" s="30" t="str">
        <f ca="1">IF(OR(ISBLANK($E59),$E59="Total Geral"),"",IF(LEN($E59)&lt;6,"",VLOOKUP($E59,'[1]MEMÓRIA DE CÁLCULO'!$F:$W,3,FALSE)))</f>
        <v>02.015.0001-0</v>
      </c>
      <c r="H59" s="30" t="str">
        <f ca="1">IF(OR(ISBLANK($E59),$E59="Total Geral"),"",IF(LEN($E59)&lt;6,"",VLOOKUP($E59,'[1]MEMÓRIA DE CÁLCULO'!$F:$W,4,FALSE)))</f>
        <v>02.015.0001-A</v>
      </c>
      <c r="I59" s="32" t="str">
        <f ca="1">IF(OR(ISBLANK($E59),$E59="Total Geral"),"",IF(LEN($E59)&lt;6,"",VLOOKUP($E59,'[1]MEMÓRIA DE CÁLCULO'!$F:$W,2,FALSE)))</f>
        <v>EMOP</v>
      </c>
      <c r="J59" s="32" t="str">
        <f ca="1">IF(OR(ISBLANK($E59),$E59="Total Geral"),"",IF(LEN($E59)&lt;6,"",VLOOKUP($E59,'[1]MEMÓRIA DE CÁLCULO'!$F:$W,17,FALSE)))</f>
        <v>UN</v>
      </c>
      <c r="K59" s="33">
        <f ca="1">IF(OR(ISBLANK($E59),$E59="Total Geral"),"",IF(LEN($E59)&lt;6,"",VLOOKUP($E59,'[1]MEMÓRIA DE CÁLCULO'!$F:$W,18,FALSE)))</f>
        <v>1</v>
      </c>
      <c r="L59" s="34"/>
      <c r="M59" s="34"/>
      <c r="N59" s="35"/>
      <c r="O59" s="35"/>
      <c r="P59" s="30"/>
    </row>
    <row r="60" spans="2:16" ht="30" x14ac:dyDescent="0.25">
      <c r="B60" s="29" t="s">
        <v>55</v>
      </c>
      <c r="E60" s="30" t="str">
        <f t="shared" ca="1" si="0"/>
        <v>03.01.12</v>
      </c>
      <c r="F60" s="31" t="str">
        <f ca="1">IF(OR($E60="",$E60="Total Geral"),"",IF(LEN($E60)&lt;6,VLOOKUP($E60,'[1]MEMÓRIA DE CÁLCULO'!$F:$W,2,FALSE),VLOOKUP($E60,'[1]MEMÓRIA DE CÁLCULO'!$F:$W,5,FALSE)))</f>
        <v>FOSSA SEPTICA,DE CAMARA UNICA,TIPO CILINDRICA,DE CONCRETO PRE-MOLDADO,MEDINDO 1200X2000MM.FORNECIMENTO E COLOCACAO</v>
      </c>
      <c r="G60" s="30" t="str">
        <f ca="1">IF(OR(ISBLANK($E60),$E60="Total Geral"),"",IF(LEN($E60)&lt;6,"",VLOOKUP($E60,'[1]MEMÓRIA DE CÁLCULO'!$F:$W,3,FALSE)))</f>
        <v>15.002.0623-0</v>
      </c>
      <c r="H60" s="30" t="str">
        <f ca="1">IF(OR(ISBLANK($E60),$E60="Total Geral"),"",IF(LEN($E60)&lt;6,"",VLOOKUP($E60,'[1]MEMÓRIA DE CÁLCULO'!$F:$W,4,FALSE)))</f>
        <v>15.002.0623-A</v>
      </c>
      <c r="I60" s="32" t="str">
        <f ca="1">IF(OR(ISBLANK($E60),$E60="Total Geral"),"",IF(LEN($E60)&lt;6,"",VLOOKUP($E60,'[1]MEMÓRIA DE CÁLCULO'!$F:$W,2,FALSE)))</f>
        <v>EMOP</v>
      </c>
      <c r="J60" s="32" t="str">
        <f ca="1">IF(OR(ISBLANK($E60),$E60="Total Geral"),"",IF(LEN($E60)&lt;6,"",VLOOKUP($E60,'[1]MEMÓRIA DE CÁLCULO'!$F:$W,17,FALSE)))</f>
        <v>UN</v>
      </c>
      <c r="K60" s="33">
        <f ca="1">IF(OR(ISBLANK($E60),$E60="Total Geral"),"",IF(LEN($E60)&lt;6,"",VLOOKUP($E60,'[1]MEMÓRIA DE CÁLCULO'!$F:$W,18,FALSE)))</f>
        <v>1</v>
      </c>
      <c r="L60" s="34"/>
      <c r="M60" s="34"/>
      <c r="N60" s="35"/>
      <c r="O60" s="35"/>
      <c r="P60" s="30"/>
    </row>
    <row r="61" spans="2:16" ht="30" x14ac:dyDescent="0.25">
      <c r="B61" s="29" t="s">
        <v>56</v>
      </c>
      <c r="E61" s="30" t="str">
        <f t="shared" ca="1" si="0"/>
        <v>03.01.13</v>
      </c>
      <c r="F61" s="31" t="str">
        <f ca="1">IF(OR($E61="",$E61="Total Geral"),"",IF(LEN($E61)&lt;6,VLOOKUP($E61,'[1]MEMÓRIA DE CÁLCULO'!$F:$W,2,FALSE),VLOOKUP($E61,'[1]MEMÓRIA DE CÁLCULO'!$F:$W,5,FALSE)))</f>
        <v>FILTRO ANAEROBIO,DE ANEIS DE CONCRETO PRE-MOLDADO,MEDINDO 1500X2000MM.FORNECIMENTO E COLOCACAO</v>
      </c>
      <c r="G61" s="30" t="str">
        <f ca="1">IF(OR(ISBLANK($E61),$E61="Total Geral"),"",IF(LEN($E61)&lt;6,"",VLOOKUP($E61,'[1]MEMÓRIA DE CÁLCULO'!$F:$W,3,FALSE)))</f>
        <v>15.002.0663-0</v>
      </c>
      <c r="H61" s="30" t="str">
        <f ca="1">IF(OR(ISBLANK($E61),$E61="Total Geral"),"",IF(LEN($E61)&lt;6,"",VLOOKUP($E61,'[1]MEMÓRIA DE CÁLCULO'!$F:$W,4,FALSE)))</f>
        <v>15.002.0663-A</v>
      </c>
      <c r="I61" s="32" t="str">
        <f ca="1">IF(OR(ISBLANK($E61),$E61="Total Geral"),"",IF(LEN($E61)&lt;6,"",VLOOKUP($E61,'[1]MEMÓRIA DE CÁLCULO'!$F:$W,2,FALSE)))</f>
        <v>EMOP</v>
      </c>
      <c r="J61" s="32" t="str">
        <f ca="1">IF(OR(ISBLANK($E61),$E61="Total Geral"),"",IF(LEN($E61)&lt;6,"",VLOOKUP($E61,'[1]MEMÓRIA DE CÁLCULO'!$F:$W,17,FALSE)))</f>
        <v>UN</v>
      </c>
      <c r="K61" s="33">
        <f ca="1">IF(OR(ISBLANK($E61),$E61="Total Geral"),"",IF(LEN($E61)&lt;6,"",VLOOKUP($E61,'[1]MEMÓRIA DE CÁLCULO'!$F:$W,18,FALSE)))</f>
        <v>1</v>
      </c>
      <c r="L61" s="34"/>
      <c r="M61" s="34"/>
      <c r="N61" s="35"/>
      <c r="O61" s="35"/>
      <c r="P61" s="30"/>
    </row>
    <row r="62" spans="2:16" ht="45" x14ac:dyDescent="0.25">
      <c r="B62" s="29" t="s">
        <v>57</v>
      </c>
      <c r="E62" s="30" t="str">
        <f t="shared" ca="1" si="0"/>
        <v>03.01.14</v>
      </c>
      <c r="F62" s="31" t="str">
        <f ca="1">IF(OR($E62="",$E62="Total Geral"),"",IF(LEN($E62)&lt;6,VLOOKUP($E62,'[1]MEMÓRIA DE CÁLCULO'!$F:$W,2,FALSE),VLOOKUP($E62,'[1]MEMÓRIA DE CÁLCULO'!$F:$W,5,FALSE)))</f>
        <v>INSTALACAO E LIGACAO PROVISORIA DE ALIMENTACAO DE ENERGIA ELETRICA,EM BAIXA TENSAO,PARA CANTEIRO DE OBRAS,M3-CHAVE 100A,CARGA 3KW,20CV,EXCLUSIVE O FORNECIMENTO DO MEDIDOR</v>
      </c>
      <c r="G62" s="30" t="str">
        <f ca="1">IF(OR(ISBLANK($E62),$E62="Total Geral"),"",IF(LEN($E62)&lt;6,"",VLOOKUP($E62,'[1]MEMÓRIA DE CÁLCULO'!$F:$W,3,FALSE)))</f>
        <v>02.016.0001-0</v>
      </c>
      <c r="H62" s="30" t="str">
        <f ca="1">IF(OR(ISBLANK($E62),$E62="Total Geral"),"",IF(LEN($E62)&lt;6,"",VLOOKUP($E62,'[1]MEMÓRIA DE CÁLCULO'!$F:$W,4,FALSE)))</f>
        <v>02.016.0001-A</v>
      </c>
      <c r="I62" s="32" t="str">
        <f ca="1">IF(OR(ISBLANK($E62),$E62="Total Geral"),"",IF(LEN($E62)&lt;6,"",VLOOKUP($E62,'[1]MEMÓRIA DE CÁLCULO'!$F:$W,2,FALSE)))</f>
        <v>EMOP</v>
      </c>
      <c r="J62" s="32" t="str">
        <f ca="1">IF(OR(ISBLANK($E62),$E62="Total Geral"),"",IF(LEN($E62)&lt;6,"",VLOOKUP($E62,'[1]MEMÓRIA DE CÁLCULO'!$F:$W,17,FALSE)))</f>
        <v>UN</v>
      </c>
      <c r="K62" s="33">
        <f ca="1">IF(OR(ISBLANK($E62),$E62="Total Geral"),"",IF(LEN($E62)&lt;6,"",VLOOKUP($E62,'[1]MEMÓRIA DE CÁLCULO'!$F:$W,18,FALSE)))</f>
        <v>1</v>
      </c>
      <c r="L62" s="34"/>
      <c r="M62" s="34"/>
      <c r="N62" s="35"/>
      <c r="O62" s="35"/>
      <c r="P62" s="30"/>
    </row>
    <row r="63" spans="2:16" ht="30" x14ac:dyDescent="0.25">
      <c r="B63" s="29" t="s">
        <v>58</v>
      </c>
      <c r="E63" s="30" t="str">
        <f t="shared" ca="1" si="0"/>
        <v>03.01.15</v>
      </c>
      <c r="F63" s="31" t="str">
        <f ca="1">IF(OR($E63="",$E63="Total Geral"),"",IF(LEN($E63)&lt;6,VLOOKUP($E63,'[1]MEMÓRIA DE CÁLCULO'!$F:$W,2,FALSE),VLOOKUP($E63,'[1]MEMÓRIA DE CÁLCULO'!$F:$W,5,FALSE)))</f>
        <v>PLACA DE IDENTIFICACAO DE OBRA PUBLICA,INCLUSIVE PINTURA E SUPORTES DE MADEIRA.FORNECIMENTO E COLOCACAO</v>
      </c>
      <c r="G63" s="30" t="str">
        <f ca="1">IF(OR(ISBLANK($E63),$E63="Total Geral"),"",IF(LEN($E63)&lt;6,"",VLOOKUP($E63,'[1]MEMÓRIA DE CÁLCULO'!$F:$W,3,FALSE)))</f>
        <v>02.020.0001-0</v>
      </c>
      <c r="H63" s="30" t="str">
        <f ca="1">IF(OR(ISBLANK($E63),$E63="Total Geral"),"",IF(LEN($E63)&lt;6,"",VLOOKUP($E63,'[1]MEMÓRIA DE CÁLCULO'!$F:$W,4,FALSE)))</f>
        <v>02.020.0001-A</v>
      </c>
      <c r="I63" s="32" t="str">
        <f ca="1">IF(OR(ISBLANK($E63),$E63="Total Geral"),"",IF(LEN($E63)&lt;6,"",VLOOKUP($E63,'[1]MEMÓRIA DE CÁLCULO'!$F:$W,2,FALSE)))</f>
        <v>EMOP</v>
      </c>
      <c r="J63" s="32" t="str">
        <f ca="1">IF(OR(ISBLANK($E63),$E63="Total Geral"),"",IF(LEN($E63)&lt;6,"",VLOOKUP($E63,'[1]MEMÓRIA DE CÁLCULO'!$F:$W,17,FALSE)))</f>
        <v>M2</v>
      </c>
      <c r="K63" s="33">
        <f ca="1">IF(OR(ISBLANK($E63),$E63="Total Geral"),"",IF(LEN($E63)&lt;6,"",VLOOKUP($E63,'[1]MEMÓRIA DE CÁLCULO'!$F:$W,18,FALSE)))</f>
        <v>16</v>
      </c>
      <c r="L63" s="34"/>
      <c r="M63" s="34"/>
      <c r="N63" s="35"/>
      <c r="O63" s="35"/>
      <c r="P63" s="30"/>
    </row>
    <row r="64" spans="2:16" x14ac:dyDescent="0.25">
      <c r="B64" s="29" t="s">
        <v>59</v>
      </c>
      <c r="E64" s="30" t="str">
        <f t="shared" ca="1" si="0"/>
        <v>04</v>
      </c>
      <c r="F64" s="31" t="str">
        <f ca="1">IF(OR($E64="",$E64="Total Geral"),"",IF(LEN($E64)&lt;6,VLOOKUP($E64,'[1]MEMÓRIA DE CÁLCULO'!$F:$W,2,FALSE),VLOOKUP($E64,'[1]MEMÓRIA DE CÁLCULO'!$F:$W,5,FALSE)))</f>
        <v>MOBILIZAÇÃO E DESMOBILIZAÇÃO</v>
      </c>
      <c r="G64" s="30" t="str">
        <f ca="1">IF(OR(ISBLANK($E64),$E64="Total Geral"),"",IF(LEN($E64)&lt;6,"",VLOOKUP($E64,'[1]MEMÓRIA DE CÁLCULO'!$F:$W,3,FALSE)))</f>
        <v/>
      </c>
      <c r="H64" s="30" t="str">
        <f ca="1">IF(OR(ISBLANK($E64),$E64="Total Geral"),"",IF(LEN($E64)&lt;6,"",VLOOKUP($E64,'[1]MEMÓRIA DE CÁLCULO'!$F:$W,4,FALSE)))</f>
        <v/>
      </c>
      <c r="I64" s="32" t="str">
        <f ca="1">IF(OR(ISBLANK($E64),$E64="Total Geral"),"",IF(LEN($E64)&lt;6,"",VLOOKUP($E64,'[1]MEMÓRIA DE CÁLCULO'!$F:$W,2,FALSE)))</f>
        <v/>
      </c>
      <c r="J64" s="32" t="str">
        <f ca="1">IF(OR(ISBLANK($E64),$E64="Total Geral"),"",IF(LEN($E64)&lt;6,"",VLOOKUP($E64,'[1]MEMÓRIA DE CÁLCULO'!$F:$W,17,FALSE)))</f>
        <v/>
      </c>
      <c r="K64" s="33" t="str">
        <f ca="1">IF(OR(ISBLANK($E64),$E64="Total Geral"),"",IF(LEN($E64)&lt;6,"",VLOOKUP($E64,'[1]MEMÓRIA DE CÁLCULO'!$F:$W,18,FALSE)))</f>
        <v/>
      </c>
      <c r="L64" s="34"/>
      <c r="M64" s="34"/>
      <c r="N64" s="35"/>
      <c r="O64" s="35"/>
      <c r="P64" s="30"/>
    </row>
    <row r="65" spans="2:16" x14ac:dyDescent="0.25">
      <c r="B65" s="29" t="s">
        <v>60</v>
      </c>
      <c r="E65" s="30" t="str">
        <f t="shared" ca="1" si="0"/>
        <v>04.01</v>
      </c>
      <c r="F65" s="31" t="str">
        <f ca="1">IF(OR($E65="",$E65="Total Geral"),"",IF(LEN($E65)&lt;6,VLOOKUP($E65,'[1]MEMÓRIA DE CÁLCULO'!$F:$W,2,FALSE),VLOOKUP($E65,'[1]MEMÓRIA DE CÁLCULO'!$F:$W,5,FALSE)))</f>
        <v>MOBILIZAÇÃO E DESMOBILIZAÇÃO</v>
      </c>
      <c r="G65" s="30" t="str">
        <f ca="1">IF(OR(ISBLANK($E65),$E65="Total Geral"),"",IF(LEN($E65)&lt;6,"",VLOOKUP($E65,'[1]MEMÓRIA DE CÁLCULO'!$F:$W,3,FALSE)))</f>
        <v/>
      </c>
      <c r="H65" s="30" t="str">
        <f ca="1">IF(OR(ISBLANK($E65),$E65="Total Geral"),"",IF(LEN($E65)&lt;6,"",VLOOKUP($E65,'[1]MEMÓRIA DE CÁLCULO'!$F:$W,4,FALSE)))</f>
        <v/>
      </c>
      <c r="I65" s="32" t="str">
        <f ca="1">IF(OR(ISBLANK($E65),$E65="Total Geral"),"",IF(LEN($E65)&lt;6,"",VLOOKUP($E65,'[1]MEMÓRIA DE CÁLCULO'!$F:$W,2,FALSE)))</f>
        <v/>
      </c>
      <c r="J65" s="32" t="str">
        <f ca="1">IF(OR(ISBLANK($E65),$E65="Total Geral"),"",IF(LEN($E65)&lt;6,"",VLOOKUP($E65,'[1]MEMÓRIA DE CÁLCULO'!$F:$W,17,FALSE)))</f>
        <v/>
      </c>
      <c r="K65" s="33" t="str">
        <f ca="1">IF(OR(ISBLANK($E65),$E65="Total Geral"),"",IF(LEN($E65)&lt;6,"",VLOOKUP($E65,'[1]MEMÓRIA DE CÁLCULO'!$F:$W,18,FALSE)))</f>
        <v/>
      </c>
      <c r="L65" s="34"/>
      <c r="M65" s="34"/>
      <c r="N65" s="35"/>
      <c r="O65" s="35"/>
      <c r="P65" s="30"/>
    </row>
    <row r="66" spans="2:16" ht="45" x14ac:dyDescent="0.25">
      <c r="B66" s="29" t="s">
        <v>61</v>
      </c>
      <c r="E66" s="30" t="str">
        <f t="shared" ca="1" si="0"/>
        <v>04.01.01</v>
      </c>
      <c r="F66" s="31" t="str">
        <f ca="1">IF(OR($E66="",$E66="Total Geral"),"",IF(LEN($E66)&lt;6,VLOOKUP($E66,'[1]MEMÓRIA DE CÁLCULO'!$F:$W,2,FALSE),VLOOKUP($E66,'[1]MEMÓRIA DE CÁLCULO'!$F:$W,5,FALSE)))</f>
        <v>CARGA E DESCARGA DE EQUIPAMENTOS PESADOS,EM CARRETAS,EXCLUSIVE O CUSTO HORARIO DO EQUIPAMENTO DURANTE A OPERACAO</v>
      </c>
      <c r="G66" s="30" t="str">
        <f ca="1">IF(OR(ISBLANK($E66),$E66="Total Geral"),"",IF(LEN($E66)&lt;6,"",VLOOKUP($E66,'[1]MEMÓRIA DE CÁLCULO'!$F:$W,3,FALSE)))</f>
        <v>04.014.0091-1</v>
      </c>
      <c r="H66" s="30" t="str">
        <f ca="1">IF(OR(ISBLANK($E66),$E66="Total Geral"),"",IF(LEN($E66)&lt;6,"",VLOOKUP($E66,'[1]MEMÓRIA DE CÁLCULO'!$F:$W,4,FALSE)))</f>
        <v>04.014.0091-B</v>
      </c>
      <c r="I66" s="32" t="str">
        <f ca="1">IF(OR(ISBLANK($E66),$E66="Total Geral"),"",IF(LEN($E66)&lt;6,"",VLOOKUP($E66,'[1]MEMÓRIA DE CÁLCULO'!$F:$W,2,FALSE)))</f>
        <v>EMOP</v>
      </c>
      <c r="J66" s="32" t="str">
        <f ca="1">IF(OR(ISBLANK($E66),$E66="Total Geral"),"",IF(LEN($E66)&lt;6,"",VLOOKUP($E66,'[1]MEMÓRIA DE CÁLCULO'!$F:$W,17,FALSE)))</f>
        <v>T</v>
      </c>
      <c r="K66" s="33">
        <f ca="1">IF(OR(ISBLANK($E66),$E66="Total Geral"),"",IF(LEN($E66)&lt;6,"",VLOOKUP($E66,'[1]MEMÓRIA DE CÁLCULO'!$F:$W,18,FALSE)))</f>
        <v>354.94</v>
      </c>
      <c r="L66" s="34"/>
      <c r="M66" s="34"/>
      <c r="N66" s="35"/>
      <c r="O66" s="35"/>
      <c r="P66" s="30"/>
    </row>
    <row r="67" spans="2:16" ht="45" x14ac:dyDescent="0.25">
      <c r="B67" s="29" t="s">
        <v>62</v>
      </c>
      <c r="E67" s="30" t="str">
        <f t="shared" ca="1" si="0"/>
        <v>04.01.02</v>
      </c>
      <c r="F67" s="31" t="str">
        <f ca="1">IF(OR($E67="",$E67="Total Geral"),"",IF(LEN($E67)&lt;6,VLOOKUP($E67,'[1]MEMÓRIA DE CÁLCULO'!$F:$W,2,FALSE),VLOOKUP($E67,'[1]MEMÓRIA DE CÁLCULO'!$F:$W,5,FALSE)))</f>
        <v>TRANSPORTE DE EQUIPAMENTOS PESADOS EM CARRETAS,EXCLUSIVE A CARGA E DESCARGA(VIDE ITEM 04.014.0091) E O CUSTO HORARIO DOS EQUIPAMENTOS TRANSPORTADOS</v>
      </c>
      <c r="G67" s="30" t="str">
        <f ca="1">IF(OR(ISBLANK($E67),$E67="Total Geral"),"",IF(LEN($E67)&lt;6,"",VLOOKUP($E67,'[1]MEMÓRIA DE CÁLCULO'!$F:$W,3,FALSE)))</f>
        <v>04.005.0350-1</v>
      </c>
      <c r="H67" s="30" t="str">
        <f ca="1">IF(OR(ISBLANK($E67),$E67="Total Geral"),"",IF(LEN($E67)&lt;6,"",VLOOKUP($E67,'[1]MEMÓRIA DE CÁLCULO'!$F:$W,4,FALSE)))</f>
        <v>04.005.0350-B</v>
      </c>
      <c r="I67" s="32" t="str">
        <f ca="1">IF(OR(ISBLANK($E67),$E67="Total Geral"),"",IF(LEN($E67)&lt;6,"",VLOOKUP($E67,'[1]MEMÓRIA DE CÁLCULO'!$F:$W,2,FALSE)))</f>
        <v>EMOP</v>
      </c>
      <c r="J67" s="32" t="str">
        <f ca="1">IF(OR(ISBLANK($E67),$E67="Total Geral"),"",IF(LEN($E67)&lt;6,"",VLOOKUP($E67,'[1]MEMÓRIA DE CÁLCULO'!$F:$W,17,FALSE)))</f>
        <v>T X KM</v>
      </c>
      <c r="K67" s="33">
        <f ca="1">IF(OR(ISBLANK($E67),$E67="Total Geral"),"",IF(LEN($E67)&lt;6,"",VLOOKUP($E67,'[1]MEMÓRIA DE CÁLCULO'!$F:$W,18,FALSE)))</f>
        <v>11287.09</v>
      </c>
      <c r="L67" s="34"/>
      <c r="M67" s="34"/>
      <c r="N67" s="35"/>
      <c r="O67" s="35"/>
      <c r="P67" s="30"/>
    </row>
    <row r="68" spans="2:16" x14ac:dyDescent="0.25">
      <c r="B68" s="29" t="s">
        <v>63</v>
      </c>
      <c r="E68" s="30" t="str">
        <f t="shared" ca="1" si="0"/>
        <v>05</v>
      </c>
      <c r="F68" s="31" t="str">
        <f ca="1">IF(OR($E68="",$E68="Total Geral"),"",IF(LEN($E68)&lt;6,VLOOKUP($E68,'[1]MEMÓRIA DE CÁLCULO'!$F:$W,2,FALSE),VLOOKUP($E68,'[1]MEMÓRIA DE CÁLCULO'!$F:$W,5,FALSE)))</f>
        <v>MANUTENÇÃO DA ESTAÇÃO DE BOMBEAMENTO</v>
      </c>
      <c r="G68" s="30" t="str">
        <f ca="1">IF(OR(ISBLANK($E68),$E68="Total Geral"),"",IF(LEN($E68)&lt;6,"",VLOOKUP($E68,'[1]MEMÓRIA DE CÁLCULO'!$F:$W,3,FALSE)))</f>
        <v/>
      </c>
      <c r="H68" s="30" t="str">
        <f ca="1">IF(OR(ISBLANK($E68),$E68="Total Geral"),"",IF(LEN($E68)&lt;6,"",VLOOKUP($E68,'[1]MEMÓRIA DE CÁLCULO'!$F:$W,4,FALSE)))</f>
        <v/>
      </c>
      <c r="I68" s="32" t="str">
        <f ca="1">IF(OR(ISBLANK($E68),$E68="Total Geral"),"",IF(LEN($E68)&lt;6,"",VLOOKUP($E68,'[1]MEMÓRIA DE CÁLCULO'!$F:$W,2,FALSE)))</f>
        <v/>
      </c>
      <c r="J68" s="32" t="str">
        <f ca="1">IF(OR(ISBLANK($E68),$E68="Total Geral"),"",IF(LEN($E68)&lt;6,"",VLOOKUP($E68,'[1]MEMÓRIA DE CÁLCULO'!$F:$W,17,FALSE)))</f>
        <v/>
      </c>
      <c r="K68" s="33" t="str">
        <f ca="1">IF(OR(ISBLANK($E68),$E68="Total Geral"),"",IF(LEN($E68)&lt;6,"",VLOOKUP($E68,'[1]MEMÓRIA DE CÁLCULO'!$F:$W,18,FALSE)))</f>
        <v/>
      </c>
      <c r="L68" s="34"/>
      <c r="M68" s="34"/>
      <c r="N68" s="35"/>
      <c r="O68" s="35"/>
      <c r="P68" s="30"/>
    </row>
    <row r="69" spans="2:16" x14ac:dyDescent="0.25">
      <c r="B69" s="29" t="s">
        <v>64</v>
      </c>
      <c r="E69" s="30" t="str">
        <f t="shared" ca="1" si="0"/>
        <v>05.01</v>
      </c>
      <c r="F69" s="31" t="str">
        <f ca="1">IF(OR($E69="",$E69="Total Geral"),"",IF(LEN($E69)&lt;6,VLOOKUP($E69,'[1]MEMÓRIA DE CÁLCULO'!$F:$W,2,FALSE),VLOOKUP($E69,'[1]MEMÓRIA DE CÁLCULO'!$F:$W,5,FALSE)))</f>
        <v>MANUTENÇÃO DA ESTAÇÃO DE BOMBEAMENTO</v>
      </c>
      <c r="G69" s="30" t="str">
        <f ca="1">IF(OR(ISBLANK($E69),$E69="Total Geral"),"",IF(LEN($E69)&lt;6,"",VLOOKUP($E69,'[1]MEMÓRIA DE CÁLCULO'!$F:$W,3,FALSE)))</f>
        <v/>
      </c>
      <c r="H69" s="30" t="str">
        <f ca="1">IF(OR(ISBLANK($E69),$E69="Total Geral"),"",IF(LEN($E69)&lt;6,"",VLOOKUP($E69,'[1]MEMÓRIA DE CÁLCULO'!$F:$W,4,FALSE)))</f>
        <v/>
      </c>
      <c r="I69" s="32" t="str">
        <f ca="1">IF(OR(ISBLANK($E69),$E69="Total Geral"),"",IF(LEN($E69)&lt;6,"",VLOOKUP($E69,'[1]MEMÓRIA DE CÁLCULO'!$F:$W,2,FALSE)))</f>
        <v/>
      </c>
      <c r="J69" s="32" t="str">
        <f ca="1">IF(OR(ISBLANK($E69),$E69="Total Geral"),"",IF(LEN($E69)&lt;6,"",VLOOKUP($E69,'[1]MEMÓRIA DE CÁLCULO'!$F:$W,17,FALSE)))</f>
        <v/>
      </c>
      <c r="K69" s="33" t="str">
        <f ca="1">IF(OR(ISBLANK($E69),$E69="Total Geral"),"",IF(LEN($E69)&lt;6,"",VLOOKUP($E69,'[1]MEMÓRIA DE CÁLCULO'!$F:$W,18,FALSE)))</f>
        <v/>
      </c>
      <c r="L69" s="34"/>
      <c r="M69" s="34"/>
      <c r="N69" s="35"/>
      <c r="O69" s="35"/>
      <c r="P69" s="30"/>
    </row>
    <row r="70" spans="2:16" x14ac:dyDescent="0.25">
      <c r="B70" s="29" t="s">
        <v>65</v>
      </c>
      <c r="E70" s="30" t="str">
        <f t="shared" ca="1" si="0"/>
        <v>05.01.01</v>
      </c>
      <c r="F70" s="31" t="str">
        <f ca="1">IF(OR($E70="",$E70="Total Geral"),"",IF(LEN($E70)&lt;6,VLOOKUP($E70,'[1]MEMÓRIA DE CÁLCULO'!$F:$W,2,FALSE),VLOOKUP($E70,'[1]MEMÓRIA DE CÁLCULO'!$F:$W,5,FALSE)))</f>
        <v>MOVIMENTAÇÃO DE EQUIPAMENTOS E MANUTENÇÃO DAS BOMBAS</v>
      </c>
      <c r="G70" s="30" t="str">
        <f ca="1">IF(OR(ISBLANK($E70),$E70="Total Geral"),"",IF(LEN($E70)&lt;6,"",VLOOKUP($E70,'[1]MEMÓRIA DE CÁLCULO'!$F:$W,3,FALSE)))</f>
        <v>19.004.0087-5</v>
      </c>
      <c r="H70" s="30" t="str">
        <f ca="1">IF(OR(ISBLANK($E70),$E70="Total Geral"),"",IF(LEN($E70)&lt;6,"",VLOOKUP($E70,'[1]MEMÓRIA DE CÁLCULO'!$F:$W,4,FALSE)))</f>
        <v>19.004.0087-F</v>
      </c>
      <c r="I70" s="32" t="str">
        <f ca="1">IF(OR(ISBLANK($E70),$E70="Total Geral"),"",IF(LEN($E70)&lt;6,"",VLOOKUP($E70,'[1]MEMÓRIA DE CÁLCULO'!$F:$W,2,FALSE)))</f>
        <v>COMPOSIÇÃO</v>
      </c>
      <c r="J70" s="32" t="str">
        <f ca="1">IF(OR(ISBLANK($E70),$E70="Total Geral"),"",IF(LEN($E70)&lt;6,"",VLOOKUP($E70,'[1]MEMÓRIA DE CÁLCULO'!$F:$W,17,FALSE)))</f>
        <v>MÊS</v>
      </c>
      <c r="K70" s="33">
        <f ca="1">IF(OR(ISBLANK($E70),$E70="Total Geral"),"",IF(LEN($E70)&lt;6,"",VLOOKUP($E70,'[1]MEMÓRIA DE CÁLCULO'!$F:$W,18,FALSE)))</f>
        <v>4</v>
      </c>
      <c r="L70" s="34"/>
      <c r="M70" s="34"/>
      <c r="N70" s="35"/>
      <c r="O70" s="35"/>
      <c r="P70" s="30"/>
    </row>
    <row r="71" spans="2:16" x14ac:dyDescent="0.25">
      <c r="B71" s="29" t="s">
        <v>66</v>
      </c>
      <c r="E71" s="30" t="str">
        <f t="shared" ca="1" si="0"/>
        <v>05.01.02</v>
      </c>
      <c r="F71" s="31" t="str">
        <f ca="1">IF(OR($E71="",$E71="Total Geral"),"",IF(LEN($E71)&lt;6,VLOOKUP($E71,'[1]MEMÓRIA DE CÁLCULO'!$F:$W,2,FALSE),VLOOKUP($E71,'[1]MEMÓRIA DE CÁLCULO'!$F:$W,5,FALSE)))</f>
        <v>REPARO DE BOMBA</v>
      </c>
      <c r="G71" s="30" t="str">
        <f ca="1">IF(OR(ISBLANK($E71),$E71="Total Geral"),"",IF(LEN($E71)&lt;6,"",VLOOKUP($E71,'[1]MEMÓRIA DE CÁLCULO'!$F:$W,3,FALSE)))</f>
        <v>05.105.0155-5</v>
      </c>
      <c r="H71" s="30" t="str">
        <f ca="1">IF(OR(ISBLANK($E71),$E71="Total Geral"),"",IF(LEN($E71)&lt;6,"",VLOOKUP($E71,'[1]MEMÓRIA DE CÁLCULO'!$F:$W,4,FALSE)))</f>
        <v>05.105.0155-F</v>
      </c>
      <c r="I71" s="32" t="str">
        <f ca="1">IF(OR(ISBLANK($E71),$E71="Total Geral"),"",IF(LEN($E71)&lt;6,"",VLOOKUP($E71,'[1]MEMÓRIA DE CÁLCULO'!$F:$W,2,FALSE)))</f>
        <v>COMPOSIÇÃO</v>
      </c>
      <c r="J71" s="32" t="str">
        <f ca="1">IF(OR(ISBLANK($E71),$E71="Total Geral"),"",IF(LEN($E71)&lt;6,"",VLOOKUP($E71,'[1]MEMÓRIA DE CÁLCULO'!$F:$W,17,FALSE)))</f>
        <v>Unid.</v>
      </c>
      <c r="K71" s="33">
        <f ca="1">IF(OR(ISBLANK($E71),$E71="Total Geral"),"",IF(LEN($E71)&lt;6,"",VLOOKUP($E71,'[1]MEMÓRIA DE CÁLCULO'!$F:$W,18,FALSE)))</f>
        <v>5</v>
      </c>
      <c r="L71" s="34"/>
      <c r="M71" s="34"/>
      <c r="N71" s="35"/>
      <c r="O71" s="35"/>
      <c r="P71" s="30"/>
    </row>
    <row r="72" spans="2:16" x14ac:dyDescent="0.25">
      <c r="B72" s="29" t="s">
        <v>67</v>
      </c>
      <c r="E72" s="30" t="str">
        <f t="shared" ca="1" si="0"/>
        <v>05.01.03</v>
      </c>
      <c r="F72" s="31" t="str">
        <f ca="1">IF(OR($E72="",$E72="Total Geral"),"",IF(LEN($E72)&lt;6,VLOOKUP($E72,'[1]MEMÓRIA DE CÁLCULO'!$F:$W,2,FALSE),VLOOKUP($E72,'[1]MEMÓRIA DE CÁLCULO'!$F:$W,5,FALSE)))</f>
        <v>PAINEL DE DISTRIBUIÇÃO E PAINEIS DE ACIONAMENTO</v>
      </c>
      <c r="G72" s="30" t="str">
        <f ca="1">IF(OR(ISBLANK($E72),$E72="Total Geral"),"",IF(LEN($E72)&lt;6,"",VLOOKUP($E72,'[1]MEMÓRIA DE CÁLCULO'!$F:$W,3,FALSE)))</f>
        <v>05.105.0156-5</v>
      </c>
      <c r="H72" s="30" t="str">
        <f ca="1">IF(OR(ISBLANK($E72),$E72="Total Geral"),"",IF(LEN($E72)&lt;6,"",VLOOKUP($E72,'[1]MEMÓRIA DE CÁLCULO'!$F:$W,4,FALSE)))</f>
        <v>05.105.0156-F</v>
      </c>
      <c r="I72" s="32" t="str">
        <f ca="1">IF(OR(ISBLANK($E72),$E72="Total Geral"),"",IF(LEN($E72)&lt;6,"",VLOOKUP($E72,'[1]MEMÓRIA DE CÁLCULO'!$F:$W,2,FALSE)))</f>
        <v>COMPOSIÇÃO</v>
      </c>
      <c r="J72" s="32" t="str">
        <f ca="1">IF(OR(ISBLANK($E72),$E72="Total Geral"),"",IF(LEN($E72)&lt;6,"",VLOOKUP($E72,'[1]MEMÓRIA DE CÁLCULO'!$F:$W,17,FALSE)))</f>
        <v>Unid.</v>
      </c>
      <c r="K72" s="33">
        <f ca="1">IF(OR(ISBLANK($E72),$E72="Total Geral"),"",IF(LEN($E72)&lt;6,"",VLOOKUP($E72,'[1]MEMÓRIA DE CÁLCULO'!$F:$W,18,FALSE)))</f>
        <v>1</v>
      </c>
      <c r="L72" s="34"/>
      <c r="M72" s="34"/>
      <c r="N72" s="35"/>
      <c r="O72" s="35"/>
      <c r="P72" s="30"/>
    </row>
    <row r="73" spans="2:16" x14ac:dyDescent="0.25">
      <c r="B73" s="29" t="s">
        <v>68</v>
      </c>
      <c r="E73" s="30" t="str">
        <f t="shared" ca="1" si="0"/>
        <v>05.01.04</v>
      </c>
      <c r="F73" s="31" t="str">
        <f ca="1">IF(OR($E73="",$E73="Total Geral"),"",IF(LEN($E73)&lt;6,VLOOKUP($E73,'[1]MEMÓRIA DE CÁLCULO'!$F:$W,2,FALSE),VLOOKUP($E73,'[1]MEMÓRIA DE CÁLCULO'!$F:$W,5,FALSE)))</f>
        <v>PROPULSOR COMPLETO. FORNECIMENTO E INSTALAÇÃO</v>
      </c>
      <c r="G73" s="30" t="str">
        <f ca="1">IF(OR(ISBLANK($E73),$E73="Total Geral"),"",IF(LEN($E73)&lt;6,"",VLOOKUP($E73,'[1]MEMÓRIA DE CÁLCULO'!$F:$W,3,FALSE)))</f>
        <v>05.105.0157-5</v>
      </c>
      <c r="H73" s="30" t="str">
        <f ca="1">IF(OR(ISBLANK($E73),$E73="Total Geral"),"",IF(LEN($E73)&lt;6,"",VLOOKUP($E73,'[1]MEMÓRIA DE CÁLCULO'!$F:$W,4,FALSE)))</f>
        <v>05.105.0157-F</v>
      </c>
      <c r="I73" s="32" t="str">
        <f ca="1">IF(OR(ISBLANK($E73),$E73="Total Geral"),"",IF(LEN($E73)&lt;6,"",VLOOKUP($E73,'[1]MEMÓRIA DE CÁLCULO'!$F:$W,2,FALSE)))</f>
        <v>COMPOSIÇÃO</v>
      </c>
      <c r="J73" s="32" t="str">
        <f ca="1">IF(OR(ISBLANK($E73),$E73="Total Geral"),"",IF(LEN($E73)&lt;6,"",VLOOKUP($E73,'[1]MEMÓRIA DE CÁLCULO'!$F:$W,17,FALSE)))</f>
        <v>Unid.</v>
      </c>
      <c r="K73" s="33">
        <f ca="1">IF(OR(ISBLANK($E73),$E73="Total Geral"),"",IF(LEN($E73)&lt;6,"",VLOOKUP($E73,'[1]MEMÓRIA DE CÁLCULO'!$F:$W,18,FALSE)))</f>
        <v>4</v>
      </c>
      <c r="L73" s="34"/>
      <c r="M73" s="34"/>
      <c r="N73" s="35"/>
      <c r="O73" s="35"/>
      <c r="P73" s="30"/>
    </row>
    <row r="74" spans="2:16" ht="45" x14ac:dyDescent="0.25">
      <c r="B74" s="29" t="s">
        <v>69</v>
      </c>
      <c r="E74" s="30" t="str">
        <f t="shared" ca="1" si="0"/>
        <v>05.01.05</v>
      </c>
      <c r="F74" s="31" t="str">
        <f ca="1">IF(OR($E74="",$E74="Total Geral"),"",IF(LEN($E74)&lt;6,VLOOKUP($E74,'[1]MEMÓRIA DE CÁLCULO'!$F:$W,2,FALSE),VLOOKUP($E74,'[1]MEMÓRIA DE CÁLCULO'!$F:$W,5,FALSE)))</f>
        <v>GUINDASTE SOBRE RODAS,CAPACIDADE DE 15T,RAIO DE CURVA DE 4,65M,LANCA TELESCOPICA DE ACIONAMENTO HIDRAULICO COM 7,60M RETRAIDA E 18,30M ESTENDIDA,INCLUSIVE OPERADOR E AUXILIAR</v>
      </c>
      <c r="G74" s="30" t="str">
        <f ca="1">IF(OR(ISBLANK($E74),$E74="Total Geral"),"",IF(LEN($E74)&lt;6,"",VLOOKUP($E74,'[1]MEMÓRIA DE CÁLCULO'!$F:$W,3,FALSE)))</f>
        <v>19.004.0054-2</v>
      </c>
      <c r="H74" s="30" t="str">
        <f ca="1">IF(OR(ISBLANK($E74),$E74="Total Geral"),"",IF(LEN($E74)&lt;6,"",VLOOKUP($E74,'[1]MEMÓRIA DE CÁLCULO'!$F:$W,4,FALSE)))</f>
        <v>19.004.0054-C</v>
      </c>
      <c r="I74" s="32" t="str">
        <f ca="1">IF(OR(ISBLANK($E74),$E74="Total Geral"),"",IF(LEN($E74)&lt;6,"",VLOOKUP($E74,'[1]MEMÓRIA DE CÁLCULO'!$F:$W,2,FALSE)))</f>
        <v>EMOP</v>
      </c>
      <c r="J74" s="32" t="str">
        <f ca="1">IF(OR(ISBLANK($E74),$E74="Total Geral"),"",IF(LEN($E74)&lt;6,"",VLOOKUP($E74,'[1]MEMÓRIA DE CÁLCULO'!$F:$W,17,FALSE)))</f>
        <v>H</v>
      </c>
      <c r="K74" s="33">
        <f ca="1">IF(OR(ISBLANK($E74),$E74="Total Geral"),"",IF(LEN($E74)&lt;6,"",VLOOKUP($E74,'[1]MEMÓRIA DE CÁLCULO'!$F:$W,18,FALSE)))</f>
        <v>422.4</v>
      </c>
      <c r="L74" s="34"/>
      <c r="M74" s="34"/>
      <c r="N74" s="35"/>
      <c r="O74" s="35"/>
      <c r="P74" s="30"/>
    </row>
    <row r="75" spans="2:16" ht="45" x14ac:dyDescent="0.25">
      <c r="B75" s="29" t="s">
        <v>70</v>
      </c>
      <c r="E75" s="30" t="str">
        <f t="shared" ca="1" si="0"/>
        <v>05.01.06</v>
      </c>
      <c r="F75" s="31" t="str">
        <f ca="1">IF(OR($E75="",$E75="Total Geral"),"",IF(LEN($E75)&lt;6,VLOOKUP($E75,'[1]MEMÓRIA DE CÁLCULO'!$F:$W,2,FALSE),VLOOKUP($E75,'[1]MEMÓRIA DE CÁLCULO'!$F:$W,5,FALSE)))</f>
        <v>GUINDASTE SOBRE RODAS,CAPACIDADE DE 15T,RAIO DE CURVA DE 4,65M,LANCA TELESCOPICA DE ACIONAMENTO HIDRAULICO COM 7,60M RETRAIDA E 18,30M ESTENDIDA,INCLUSIVE OPERADOR E AUXILIAR</v>
      </c>
      <c r="G75" s="30" t="str">
        <f ca="1">IF(OR(ISBLANK($E75),$E75="Total Geral"),"",IF(LEN($E75)&lt;6,"",VLOOKUP($E75,'[1]MEMÓRIA DE CÁLCULO'!$F:$W,3,FALSE)))</f>
        <v>19.004.0054-4</v>
      </c>
      <c r="H75" s="30" t="str">
        <f ca="1">IF(OR(ISBLANK($E75),$E75="Total Geral"),"",IF(LEN($E75)&lt;6,"",VLOOKUP($E75,'[1]MEMÓRIA DE CÁLCULO'!$F:$W,4,FALSE)))</f>
        <v>19.004.0054-E</v>
      </c>
      <c r="I75" s="32" t="str">
        <f ca="1">IF(OR(ISBLANK($E75),$E75="Total Geral"),"",IF(LEN($E75)&lt;6,"",VLOOKUP($E75,'[1]MEMÓRIA DE CÁLCULO'!$F:$W,2,FALSE)))</f>
        <v>EMOP</v>
      </c>
      <c r="J75" s="32" t="str">
        <f ca="1">IF(OR(ISBLANK($E75),$E75="Total Geral"),"",IF(LEN($E75)&lt;6,"",VLOOKUP($E75,'[1]MEMÓRIA DE CÁLCULO'!$F:$W,17,FALSE)))</f>
        <v>H</v>
      </c>
      <c r="K75" s="33">
        <f ca="1">IF(OR(ISBLANK($E75),$E75="Total Geral"),"",IF(LEN($E75)&lt;6,"",VLOOKUP($E75,'[1]MEMÓRIA DE CÁLCULO'!$F:$W,18,FALSE)))</f>
        <v>281.60000000000002</v>
      </c>
      <c r="L75" s="34"/>
      <c r="M75" s="34"/>
      <c r="N75" s="35"/>
      <c r="O75" s="35"/>
      <c r="P75" s="30"/>
    </row>
    <row r="76" spans="2:16" x14ac:dyDescent="0.25">
      <c r="B76" s="29" t="s">
        <v>71</v>
      </c>
      <c r="E76" s="30" t="str">
        <f t="shared" ca="1" si="0"/>
        <v>05.01.07</v>
      </c>
      <c r="F76" s="31" t="str">
        <f ca="1">IF(OR($E76="",$E76="Total Geral"),"",IF(LEN($E76)&lt;6,VLOOKUP($E76,'[1]MEMÓRIA DE CÁLCULO'!$F:$W,2,FALSE),VLOOKUP($E76,'[1]MEMÓRIA DE CÁLCULO'!$F:$W,5,FALSE)))</f>
        <v>Operador de equipamento especial</v>
      </c>
      <c r="G76" s="30" t="str">
        <f ca="1">IF(OR(ISBLANK($E76),$E76="Total Geral"),"",IF(LEN($E76)&lt;6,"",VLOOKUP($E76,'[1]MEMÓRIA DE CÁLCULO'!$F:$W,3,FALSE)))</f>
        <v>P9846</v>
      </c>
      <c r="H76" s="30" t="str">
        <f ca="1">IF(OR(ISBLANK($E76),$E76="Total Geral"),"",IF(LEN($E76)&lt;6,"",VLOOKUP($E76,'[1]MEMÓRIA DE CÁLCULO'!$F:$W,4,FALSE)))</f>
        <v>P9846</v>
      </c>
      <c r="I76" s="32" t="str">
        <f ca="1">IF(OR(ISBLANK($E76),$E76="Total Geral"),"",IF(LEN($E76)&lt;6,"",VLOOKUP($E76,'[1]MEMÓRIA DE CÁLCULO'!$F:$W,2,FALSE)))</f>
        <v>COMPOSIÇÃO</v>
      </c>
      <c r="J76" s="32" t="str">
        <f ca="1">IF(OR(ISBLANK($E76),$E76="Total Geral"),"",IF(LEN($E76)&lt;6,"",VLOOKUP($E76,'[1]MEMÓRIA DE CÁLCULO'!$F:$W,17,FALSE)))</f>
        <v>H</v>
      </c>
      <c r="K76" s="33">
        <f ca="1">IF(OR(ISBLANK($E76),$E76="Total Geral"),"",IF(LEN($E76)&lt;6,"",VLOOKUP($E76,'[1]MEMÓRIA DE CÁLCULO'!$F:$W,18,FALSE)))</f>
        <v>9216</v>
      </c>
      <c r="L76" s="34"/>
      <c r="M76" s="34"/>
      <c r="N76" s="35"/>
      <c r="O76" s="35"/>
      <c r="P76" s="30"/>
    </row>
    <row r="77" spans="2:16" x14ac:dyDescent="0.25">
      <c r="B77" s="29" t="s">
        <v>72</v>
      </c>
      <c r="E77" s="30" t="str">
        <f t="shared" ca="1" si="0"/>
        <v>05.01.08</v>
      </c>
      <c r="F77" s="31" t="str">
        <f ca="1">IF(OR($E77="",$E77="Total Geral"),"",IF(LEN($E77)&lt;6,VLOOKUP($E77,'[1]MEMÓRIA DE CÁLCULO'!$F:$W,2,FALSE),VLOOKUP($E77,'[1]MEMÓRIA DE CÁLCULO'!$F:$W,5,FALSE)))</f>
        <v>MAO-DE-OBRA DE SERVENTE,INCLUSIVE ENCARGOS SOCIAIS</v>
      </c>
      <c r="G77" s="30" t="str">
        <f ca="1">IF(OR(ISBLANK($E77),$E77="Total Geral"),"",IF(LEN($E77)&lt;6,"",VLOOKUP($E77,'[1]MEMÓRIA DE CÁLCULO'!$F:$W,3,FALSE)))</f>
        <v>05.105.0114-0</v>
      </c>
      <c r="H77" s="30" t="str">
        <f ca="1">IF(OR(ISBLANK($E77),$E77="Total Geral"),"",IF(LEN($E77)&lt;6,"",VLOOKUP($E77,'[1]MEMÓRIA DE CÁLCULO'!$F:$W,4,FALSE)))</f>
        <v>05.105.0114-A</v>
      </c>
      <c r="I77" s="32" t="str">
        <f ca="1">IF(OR(ISBLANK($E77),$E77="Total Geral"),"",IF(LEN($E77)&lt;6,"",VLOOKUP($E77,'[1]MEMÓRIA DE CÁLCULO'!$F:$W,2,FALSE)))</f>
        <v>EMOP</v>
      </c>
      <c r="J77" s="32" t="str">
        <f ca="1">IF(OR(ISBLANK($E77),$E77="Total Geral"),"",IF(LEN($E77)&lt;6,"",VLOOKUP($E77,'[1]MEMÓRIA DE CÁLCULO'!$F:$W,17,FALSE)))</f>
        <v>MES</v>
      </c>
      <c r="K77" s="33">
        <f ca="1">IF(OR(ISBLANK($E77),$E77="Total Geral"),"",IF(LEN($E77)&lt;6,"",VLOOKUP($E77,'[1]MEMÓRIA DE CÁLCULO'!$F:$W,18,FALSE)))</f>
        <v>48</v>
      </c>
      <c r="L77" s="34"/>
      <c r="M77" s="34"/>
      <c r="N77" s="35"/>
      <c r="O77" s="35"/>
      <c r="P77" s="30"/>
    </row>
    <row r="78" spans="2:16" ht="30" x14ac:dyDescent="0.25">
      <c r="B78" s="29" t="s">
        <v>73</v>
      </c>
      <c r="E78" s="30" t="str">
        <f t="shared" ca="1" si="0"/>
        <v>05.01.09</v>
      </c>
      <c r="F78" s="31" t="str">
        <f ca="1">IF(OR($E78="",$E78="Total Geral"),"",IF(LEN($E78)&lt;6,VLOOKUP($E78,'[1]MEMÓRIA DE CÁLCULO'!$F:$W,2,FALSE),VLOOKUP($E78,'[1]MEMÓRIA DE CÁLCULO'!$F:$W,5,FALSE)))</f>
        <v>MAO-DE-OBRA DE BOMBEIRO HIDRAULICO,INCLUSIVE ENCARGOS SOCIAIS</v>
      </c>
      <c r="G78" s="30" t="str">
        <f ca="1">IF(OR(ISBLANK($E78),$E78="Total Geral"),"",IF(LEN($E78)&lt;6,"",VLOOKUP($E78,'[1]MEMÓRIA DE CÁLCULO'!$F:$W,3,FALSE)))</f>
        <v>05.105.0110-0</v>
      </c>
      <c r="H78" s="30" t="str">
        <f ca="1">IF(OR(ISBLANK($E78),$E78="Total Geral"),"",IF(LEN($E78)&lt;6,"",VLOOKUP($E78,'[1]MEMÓRIA DE CÁLCULO'!$F:$W,4,FALSE)))</f>
        <v>05.105.0110-A</v>
      </c>
      <c r="I78" s="32" t="str">
        <f ca="1">IF(OR(ISBLANK($E78),$E78="Total Geral"),"",IF(LEN($E78)&lt;6,"",VLOOKUP($E78,'[1]MEMÓRIA DE CÁLCULO'!$F:$W,2,FALSE)))</f>
        <v>EMOP</v>
      </c>
      <c r="J78" s="32" t="str">
        <f ca="1">IF(OR(ISBLANK($E78),$E78="Total Geral"),"",IF(LEN($E78)&lt;6,"",VLOOKUP($E78,'[1]MEMÓRIA DE CÁLCULO'!$F:$W,17,FALSE)))</f>
        <v>MES</v>
      </c>
      <c r="K78" s="33">
        <f ca="1">IF(OR(ISBLANK($E78),$E78="Total Geral"),"",IF(LEN($E78)&lt;6,"",VLOOKUP($E78,'[1]MEMÓRIA DE CÁLCULO'!$F:$W,18,FALSE)))</f>
        <v>6</v>
      </c>
      <c r="L78" s="34"/>
      <c r="M78" s="34"/>
      <c r="N78" s="35"/>
      <c r="O78" s="35"/>
      <c r="P78" s="30"/>
    </row>
    <row r="79" spans="2:16" ht="30" x14ac:dyDescent="0.25">
      <c r="B79" s="29" t="s">
        <v>74</v>
      </c>
      <c r="E79" s="30" t="str">
        <f t="shared" ca="1" si="0"/>
        <v>05.01.10</v>
      </c>
      <c r="F79" s="31" t="str">
        <f ca="1">IF(OR($E79="",$E79="Total Geral"),"",IF(LEN($E79)&lt;6,VLOOKUP($E79,'[1]MEMÓRIA DE CÁLCULO'!$F:$W,2,FALSE),VLOOKUP($E79,'[1]MEMÓRIA DE CÁLCULO'!$F:$W,5,FALSE)))</f>
        <v>MAO-DE-OBRA DE MECANICO DE MAQUINAS,INCLUSIVE ENCARGOS SOCIAIS</v>
      </c>
      <c r="G79" s="30" t="str">
        <f ca="1">IF(OR(ISBLANK($E79),$E79="Total Geral"),"",IF(LEN($E79)&lt;6,"",VLOOKUP($E79,'[1]MEMÓRIA DE CÁLCULO'!$F:$W,3,FALSE)))</f>
        <v>05.105.0151-0</v>
      </c>
      <c r="H79" s="30" t="str">
        <f ca="1">IF(OR(ISBLANK($E79),$E79="Total Geral"),"",IF(LEN($E79)&lt;6,"",VLOOKUP($E79,'[1]MEMÓRIA DE CÁLCULO'!$F:$W,4,FALSE)))</f>
        <v>05.105.0151-A</v>
      </c>
      <c r="I79" s="32" t="str">
        <f ca="1">IF(OR(ISBLANK($E79),$E79="Total Geral"),"",IF(LEN($E79)&lt;6,"",VLOOKUP($E79,'[1]MEMÓRIA DE CÁLCULO'!$F:$W,2,FALSE)))</f>
        <v>EMOP</v>
      </c>
      <c r="J79" s="32" t="str">
        <f ca="1">IF(OR(ISBLANK($E79),$E79="Total Geral"),"",IF(LEN($E79)&lt;6,"",VLOOKUP($E79,'[1]MEMÓRIA DE CÁLCULO'!$F:$W,17,FALSE)))</f>
        <v>MES</v>
      </c>
      <c r="K79" s="33">
        <f ca="1">IF(OR(ISBLANK($E79),$E79="Total Geral"),"",IF(LEN($E79)&lt;6,"",VLOOKUP($E79,'[1]MEMÓRIA DE CÁLCULO'!$F:$W,18,FALSE)))</f>
        <v>3</v>
      </c>
      <c r="L79" s="34"/>
      <c r="M79" s="34"/>
      <c r="N79" s="35"/>
      <c r="O79" s="35"/>
      <c r="P79" s="30"/>
    </row>
    <row r="80" spans="2:16" x14ac:dyDescent="0.25">
      <c r="B80" s="29" t="s">
        <v>75</v>
      </c>
      <c r="E80" s="30" t="str">
        <f t="shared" ca="1" si="0"/>
        <v>05.01.11</v>
      </c>
      <c r="F80" s="31" t="str">
        <f ca="1">IF(OR($E80="",$E80="Total Geral"),"",IF(LEN($E80)&lt;6,VLOOKUP($E80,'[1]MEMÓRIA DE CÁLCULO'!$F:$W,2,FALSE),VLOOKUP($E80,'[1]MEMÓRIA DE CÁLCULO'!$F:$W,5,FALSE)))</f>
        <v>MAO-DE-OBRA DE ELETRICISTA,INCLUSIVE ENCARGOS SOCIAIS</v>
      </c>
      <c r="G80" s="30" t="str">
        <f ca="1">IF(OR(ISBLANK($E80),$E80="Total Geral"),"",IF(LEN($E80)&lt;6,"",VLOOKUP($E80,'[1]MEMÓRIA DE CÁLCULO'!$F:$W,3,FALSE)))</f>
        <v>05.105.0112-0</v>
      </c>
      <c r="H80" s="30" t="str">
        <f ca="1">IF(OR(ISBLANK($E80),$E80="Total Geral"),"",IF(LEN($E80)&lt;6,"",VLOOKUP($E80,'[1]MEMÓRIA DE CÁLCULO'!$F:$W,4,FALSE)))</f>
        <v>05.105.0112-A</v>
      </c>
      <c r="I80" s="32" t="str">
        <f ca="1">IF(OR(ISBLANK($E80),$E80="Total Geral"),"",IF(LEN($E80)&lt;6,"",VLOOKUP($E80,'[1]MEMÓRIA DE CÁLCULO'!$F:$W,2,FALSE)))</f>
        <v>EMOP</v>
      </c>
      <c r="J80" s="32" t="str">
        <f ca="1">IF(OR(ISBLANK($E80),$E80="Total Geral"),"",IF(LEN($E80)&lt;6,"",VLOOKUP($E80,'[1]MEMÓRIA DE CÁLCULO'!$F:$W,17,FALSE)))</f>
        <v>MES</v>
      </c>
      <c r="K80" s="33">
        <f ca="1">IF(OR(ISBLANK($E80),$E80="Total Geral"),"",IF(LEN($E80)&lt;6,"",VLOOKUP($E80,'[1]MEMÓRIA DE CÁLCULO'!$F:$W,18,FALSE)))</f>
        <v>8</v>
      </c>
      <c r="L80" s="34"/>
      <c r="M80" s="34"/>
      <c r="N80" s="35"/>
      <c r="O80" s="35"/>
      <c r="P80" s="30"/>
    </row>
    <row r="81" spans="2:16" ht="30" x14ac:dyDescent="0.25">
      <c r="B81" s="29" t="s">
        <v>76</v>
      </c>
      <c r="E81" s="30" t="str">
        <f t="shared" ca="1" si="0"/>
        <v>05.01.12</v>
      </c>
      <c r="F81" s="31" t="str">
        <f ca="1">IF(OR($E81="",$E81="Total Geral"),"",IF(LEN($E81)&lt;6,VLOOKUP($E81,'[1]MEMÓRIA DE CÁLCULO'!$F:$W,2,FALSE),VLOOKUP($E81,'[1]MEMÓRIA DE CÁLCULO'!$F:$W,5,FALSE)))</f>
        <v>CAMINHAO COM CARROCERIA FIXA,NO TOCO,CAPACICADE DE 3,5T,INCLUSIVE MOTORISTA</v>
      </c>
      <c r="G81" s="30" t="str">
        <f ca="1">IF(OR(ISBLANK($E81),$E81="Total Geral"),"",IF(LEN($E81)&lt;6,"",VLOOKUP($E81,'[1]MEMÓRIA DE CÁLCULO'!$F:$W,3,FALSE)))</f>
        <v>19.004.0001-2</v>
      </c>
      <c r="H81" s="30" t="str">
        <f ca="1">IF(OR(ISBLANK($E81),$E81="Total Geral"),"",IF(LEN($E81)&lt;6,"",VLOOKUP($E81,'[1]MEMÓRIA DE CÁLCULO'!$F:$W,4,FALSE)))</f>
        <v>19.004.0001-C</v>
      </c>
      <c r="I81" s="32" t="str">
        <f ca="1">IF(OR(ISBLANK($E81),$E81="Total Geral"),"",IF(LEN($E81)&lt;6,"",VLOOKUP($E81,'[1]MEMÓRIA DE CÁLCULO'!$F:$W,2,FALSE)))</f>
        <v>EMOP</v>
      </c>
      <c r="J81" s="32" t="str">
        <f ca="1">IF(OR(ISBLANK($E81),$E81="Total Geral"),"",IF(LEN($E81)&lt;6,"",VLOOKUP($E81,'[1]MEMÓRIA DE CÁLCULO'!$F:$W,17,FALSE)))</f>
        <v>H</v>
      </c>
      <c r="K81" s="33">
        <f ca="1">IF(OR(ISBLANK($E81),$E81="Total Geral"),"",IF(LEN($E81)&lt;6,"",VLOOKUP($E81,'[1]MEMÓRIA DE CÁLCULO'!$F:$W,18,FALSE)))</f>
        <v>739.19999999999993</v>
      </c>
      <c r="L81" s="34"/>
      <c r="M81" s="34"/>
      <c r="N81" s="35"/>
      <c r="O81" s="35"/>
      <c r="P81" s="30"/>
    </row>
    <row r="82" spans="2:16" ht="30" x14ac:dyDescent="0.25">
      <c r="B82" s="29" t="s">
        <v>77</v>
      </c>
      <c r="E82" s="30" t="str">
        <f t="shared" ca="1" si="0"/>
        <v>05.01.13</v>
      </c>
      <c r="F82" s="31" t="str">
        <f ca="1">IF(OR($E82="",$E82="Total Geral"),"",IF(LEN($E82)&lt;6,VLOOKUP($E82,'[1]MEMÓRIA DE CÁLCULO'!$F:$W,2,FALSE),VLOOKUP($E82,'[1]MEMÓRIA DE CÁLCULO'!$F:$W,5,FALSE)))</f>
        <v>CAMINHAO COM CARROCERIA FIXA,NO TOCO,CAPACIDADE DE 3,5T,INCLUSIVE MOTORISTA</v>
      </c>
      <c r="G82" s="30" t="str">
        <f ca="1">IF(OR(ISBLANK($E82),$E82="Total Geral"),"",IF(LEN($E82)&lt;6,"",VLOOKUP($E82,'[1]MEMÓRIA DE CÁLCULO'!$F:$W,3,FALSE)))</f>
        <v>19.004.0001-4</v>
      </c>
      <c r="H82" s="30" t="str">
        <f ca="1">IF(OR(ISBLANK($E82),$E82="Total Geral"),"",IF(LEN($E82)&lt;6,"",VLOOKUP($E82,'[1]MEMÓRIA DE CÁLCULO'!$F:$W,4,FALSE)))</f>
        <v>19.004.0001-E</v>
      </c>
      <c r="I82" s="32" t="str">
        <f ca="1">IF(OR(ISBLANK($E82),$E82="Total Geral"),"",IF(LEN($E82)&lt;6,"",VLOOKUP($E82,'[1]MEMÓRIA DE CÁLCULO'!$F:$W,2,FALSE)))</f>
        <v>EMOP</v>
      </c>
      <c r="J82" s="32" t="str">
        <f ca="1">IF(OR(ISBLANK($E82),$E82="Total Geral"),"",IF(LEN($E82)&lt;6,"",VLOOKUP($E82,'[1]MEMÓRIA DE CÁLCULO'!$F:$W,17,FALSE)))</f>
        <v>H</v>
      </c>
      <c r="K82" s="33">
        <f ca="1">IF(OR(ISBLANK($E82),$E82="Total Geral"),"",IF(LEN($E82)&lt;6,"",VLOOKUP($E82,'[1]MEMÓRIA DE CÁLCULO'!$F:$W,18,FALSE)))</f>
        <v>316.8</v>
      </c>
      <c r="L82" s="34"/>
      <c r="M82" s="34"/>
      <c r="N82" s="35"/>
      <c r="O82" s="35"/>
      <c r="P82" s="30"/>
    </row>
    <row r="83" spans="2:16" ht="120" x14ac:dyDescent="0.25">
      <c r="B83" s="29" t="s">
        <v>78</v>
      </c>
      <c r="E83" s="30" t="str">
        <f t="shared" ca="1" si="0"/>
        <v>05.01.14</v>
      </c>
      <c r="F83" s="31" t="str">
        <f ca="1">IF(OR($E83="",$E83="Total Geral"),"",IF(LEN($E83)&lt;6,VLOOKUP($E83,'[1]MEMÓRIA DE CÁLCULO'!$F:$W,2,FALSE),VLOOKUP($E83,'[1]MEMÓRIA DE CÁLCULO'!$F:$W,5,FALSE)))</f>
        <v>CAMINHÃO RECICLADOR DE ALTA VAZÃO - EQUIPAMENTO COMBINADO COMPACTO, MONTADO SOBRE CAMINHÃO TRUCADO, COM TANQUE PARA HIDROJATEAMENTO, COM TANQUE DE SUCÇÃO DE ÁGUA BRUTA PARA FILTRAGEM E SEPARAÇÃO E REUTILIZAÇÃO DA ÁGUA RECICLADA, COM EQUIPE TÉCNICA OPERACIONAL E DE APOIO, EPIs E FERRAMENTAS ADEQUADAS PARA OS SERVIÇOS, ENCARGOS ESPECIAIS, INSALUBRIDADE E/OU DIREITOS TRABALHISTAS EM RELAÇÃO A PRESENÇA DE ESGOTO NAS REDES DE DRENAGEM - CHP</v>
      </c>
      <c r="G83" s="30" t="str">
        <f ca="1">IF(OR(ISBLANK($E83),$E83="Total Geral"),"",IF(LEN($E83)&lt;6,"",VLOOKUP($E83,'[1]MEMÓRIA DE CÁLCULO'!$F:$W,3,FALSE)))</f>
        <v>19.010.0025-5</v>
      </c>
      <c r="H83" s="30" t="str">
        <f ca="1">IF(OR(ISBLANK($E83),$E83="Total Geral"),"",IF(LEN($E83)&lt;6,"",VLOOKUP($E83,'[1]MEMÓRIA DE CÁLCULO'!$F:$W,4,FALSE)))</f>
        <v>19.010.0025-F</v>
      </c>
      <c r="I83" s="32" t="str">
        <f ca="1">IF(OR(ISBLANK($E83),$E83="Total Geral"),"",IF(LEN($E83)&lt;6,"",VLOOKUP($E83,'[1]MEMÓRIA DE CÁLCULO'!$F:$W,2,FALSE)))</f>
        <v>COMPOSIÇÃO</v>
      </c>
      <c r="J83" s="32" t="str">
        <f ca="1">IF(OR(ISBLANK($E83),$E83="Total Geral"),"",IF(LEN($E83)&lt;6,"",VLOOKUP($E83,'[1]MEMÓRIA DE CÁLCULO'!$F:$W,17,FALSE)))</f>
        <v>h</v>
      </c>
      <c r="K83" s="33">
        <f ca="1">IF(OR(ISBLANK($E83),$E83="Total Geral"),"",IF(LEN($E83)&lt;6,"",VLOOKUP($E83,'[1]MEMÓRIA DE CÁLCULO'!$F:$W,18,FALSE)))</f>
        <v>240</v>
      </c>
      <c r="L83" s="34"/>
      <c r="M83" s="34"/>
      <c r="N83" s="35"/>
      <c r="O83" s="35"/>
      <c r="P83" s="30"/>
    </row>
    <row r="84" spans="2:16" ht="60" x14ac:dyDescent="0.25">
      <c r="B84" s="29" t="s">
        <v>79</v>
      </c>
      <c r="E84" s="30" t="str">
        <f t="shared" ca="1" si="0"/>
        <v>05.01.15</v>
      </c>
      <c r="F84" s="31" t="str">
        <f ca="1">IF(OR($E84="",$E84="Total Geral"),"",IF(LEN($E84)&lt;6,VLOOKUP($E84,'[1]MEMÓRIA DE CÁLCULO'!$F:$W,2,FALSE),VLOOKUP($E84,'[1]MEMÓRIA DE CÁLCULO'!$F:$W,5,FALSE)))</f>
        <v>ESCAVADEIRA HIDRAULICA MODELO ANFIBIA,PESO OPERACIONAL EM TORNO DE 30T,MOTOR DIESEL EM TORNO DE 150HP,CACAMBA COM CAPACIDADE APROXIMADA DE 0,50M3,COM ALCANCE MAXIMO DE APROXIMADAMENTE 15 METRO,INCLUSIVE OPERADOR</v>
      </c>
      <c r="G84" s="30" t="str">
        <f ca="1">IF(OR(ISBLANK($E84),$E84="Total Geral"),"",IF(LEN($E84)&lt;6,"",VLOOKUP($E84,'[1]MEMÓRIA DE CÁLCULO'!$F:$W,3,FALSE)))</f>
        <v>19.010.0050-2</v>
      </c>
      <c r="H84" s="30" t="str">
        <f ca="1">IF(OR(ISBLANK($E84),$E84="Total Geral"),"",IF(LEN($E84)&lt;6,"",VLOOKUP($E84,'[1]MEMÓRIA DE CÁLCULO'!$F:$W,4,FALSE)))</f>
        <v>19.010.0050-C</v>
      </c>
      <c r="I84" s="32" t="str">
        <f ca="1">IF(OR(ISBLANK($E84),$E84="Total Geral"),"",IF(LEN($E84)&lt;6,"",VLOOKUP($E84,'[1]MEMÓRIA DE CÁLCULO'!$F:$W,2,FALSE)))</f>
        <v>EMOP</v>
      </c>
      <c r="J84" s="32" t="str">
        <f ca="1">IF(OR(ISBLANK($E84),$E84="Total Geral"),"",IF(LEN($E84)&lt;6,"",VLOOKUP($E84,'[1]MEMÓRIA DE CÁLCULO'!$F:$W,17,FALSE)))</f>
        <v>H</v>
      </c>
      <c r="K84" s="33">
        <f ca="1">IF(OR(ISBLANK($E84),$E84="Total Geral"),"",IF(LEN($E84)&lt;6,"",VLOOKUP($E84,'[1]MEMÓRIA DE CÁLCULO'!$F:$W,18,FALSE)))</f>
        <v>1267.2</v>
      </c>
      <c r="L84" s="34"/>
      <c r="M84" s="34"/>
      <c r="N84" s="35"/>
      <c r="O84" s="35"/>
      <c r="P84" s="30"/>
    </row>
    <row r="85" spans="2:16" ht="60" x14ac:dyDescent="0.25">
      <c r="B85" s="29" t="s">
        <v>80</v>
      </c>
      <c r="E85" s="30" t="str">
        <f t="shared" ca="1" si="0"/>
        <v>05.01.16</v>
      </c>
      <c r="F85" s="31" t="str">
        <f ca="1">IF(OR($E85="",$E85="Total Geral"),"",IF(LEN($E85)&lt;6,VLOOKUP($E85,'[1]MEMÓRIA DE CÁLCULO'!$F:$W,2,FALSE),VLOOKUP($E85,'[1]MEMÓRIA DE CÁLCULO'!$F:$W,5,FALSE)))</f>
        <v>ESCAVADEIRA HIDRAULICA,MODELO ANFIBIA,PESO OPERACIONAL EM TORNO DE 30T,MOTOR DIESEL EM TORNO DE 150HP,CACAMBA COM CAPACIDADE APROXIMADA DE 0,50M3,COM ALCANCE MAXIMO DE APROXIMADAMENTE 15 METRO,INCLUSIVE OPERADOR</v>
      </c>
      <c r="G85" s="30" t="str">
        <f ca="1">IF(OR(ISBLANK($E85),$E85="Total Geral"),"",IF(LEN($E85)&lt;6,"",VLOOKUP($E85,'[1]MEMÓRIA DE CÁLCULO'!$F:$W,3,FALSE)))</f>
        <v>19.010.0050-4</v>
      </c>
      <c r="H85" s="30" t="str">
        <f ca="1">IF(OR(ISBLANK($E85),$E85="Total Geral"),"",IF(LEN($E85)&lt;6,"",VLOOKUP($E85,'[1]MEMÓRIA DE CÁLCULO'!$F:$W,4,FALSE)))</f>
        <v>19.010.0050-E</v>
      </c>
      <c r="I85" s="32" t="str">
        <f ca="1">IF(OR(ISBLANK($E85),$E85="Total Geral"),"",IF(LEN($E85)&lt;6,"",VLOOKUP($E85,'[1]MEMÓRIA DE CÁLCULO'!$F:$W,2,FALSE)))</f>
        <v>EMOP</v>
      </c>
      <c r="J85" s="32" t="str">
        <f ca="1">IF(OR(ISBLANK($E85),$E85="Total Geral"),"",IF(LEN($E85)&lt;6,"",VLOOKUP($E85,'[1]MEMÓRIA DE CÁLCULO'!$F:$W,17,FALSE)))</f>
        <v>H</v>
      </c>
      <c r="K85" s="33">
        <f ca="1">IF(OR(ISBLANK($E85),$E85="Total Geral"),"",IF(LEN($E85)&lt;6,"",VLOOKUP($E85,'[1]MEMÓRIA DE CÁLCULO'!$F:$W,18,FALSE)))</f>
        <v>844.80000000000007</v>
      </c>
      <c r="L85" s="34"/>
      <c r="M85" s="34"/>
      <c r="N85" s="35"/>
      <c r="O85" s="35"/>
      <c r="P85" s="30"/>
    </row>
    <row r="86" spans="2:16" ht="90" x14ac:dyDescent="0.25">
      <c r="B86" s="29" t="s">
        <v>81</v>
      </c>
      <c r="E86" s="30" t="str">
        <f t="shared" ca="1" si="0"/>
        <v>05.01.17</v>
      </c>
      <c r="F86" s="31" t="str">
        <f ca="1">IF(OR($E86="",$E86="Total Geral"),"",IF(LEN($E86)&lt;6,VLOOKUP($E86,'[1]MEMÓRIA DE CÁLCULO'!$F:$W,2,FALSE),VLOOKUP($E86,'[1]MEMÓRIA DE CÁLCULO'!$F:$W,5,FALSE)))</f>
        <v>CARGA E DESCARGA MECANICA,COM PA-CARREGADEIRA,COM 1,30M3 DECAPACIDADE,UTILIZANDO CAMINHAO BASCULANTE A OLEO DIESEL,COMCAPACIDADE UTIL DE 8T,CONSIDERADOS PARA O CAMINHAO OS TEMPOS DE ESPERA,MANOBRA,CARGA E DESCARGA E PARA A CARREGADEIRA OS TEMPOS DE ESPERA E OPERACAO PARA CARGAS DE 500T POR DIA DE8H</v>
      </c>
      <c r="G86" s="30" t="str">
        <f ca="1">IF(OR(ISBLANK($E86),$E86="Total Geral"),"",IF(LEN($E86)&lt;6,"",VLOOKUP($E86,'[1]MEMÓRIA DE CÁLCULO'!$F:$W,3,FALSE)))</f>
        <v>04.011.0056-1</v>
      </c>
      <c r="H86" s="30" t="str">
        <f ca="1">IF(OR(ISBLANK($E86),$E86="Total Geral"),"",IF(LEN($E86)&lt;6,"",VLOOKUP($E86,'[1]MEMÓRIA DE CÁLCULO'!$F:$W,4,FALSE)))</f>
        <v>04.011.0056-B</v>
      </c>
      <c r="I86" s="32" t="str">
        <f ca="1">IF(OR(ISBLANK($E86),$E86="Total Geral"),"",IF(LEN($E86)&lt;6,"",VLOOKUP($E86,'[1]MEMÓRIA DE CÁLCULO'!$F:$W,2,FALSE)))</f>
        <v>EMOP</v>
      </c>
      <c r="J86" s="32" t="str">
        <f ca="1">IF(OR(ISBLANK($E86),$E86="Total Geral"),"",IF(LEN($E86)&lt;6,"",VLOOKUP($E86,'[1]MEMÓRIA DE CÁLCULO'!$F:$W,17,FALSE)))</f>
        <v>T</v>
      </c>
      <c r="K86" s="33">
        <f ca="1">IF(OR(ISBLANK($E86),$E86="Total Geral"),"",IF(LEN($E86)&lt;6,"",VLOOKUP($E86,'[1]MEMÓRIA DE CÁLCULO'!$F:$W,18,FALSE)))</f>
        <v>13260</v>
      </c>
      <c r="L86" s="34"/>
      <c r="M86" s="34"/>
      <c r="N86" s="35"/>
      <c r="O86" s="35"/>
      <c r="P86" s="30"/>
    </row>
    <row r="87" spans="2:16" ht="75" x14ac:dyDescent="0.25">
      <c r="B87" s="29" t="s">
        <v>82</v>
      </c>
      <c r="E87" s="30" t="str">
        <f t="shared" ca="1" si="0"/>
        <v>05.01.18</v>
      </c>
      <c r="F87" s="31" t="str">
        <f ca="1">IF(OR($E87="",$E87="Total Geral"),"",IF(LEN($E87)&lt;6,VLOOKUP($E87,'[1]MEMÓRIA DE CÁLCULO'!$F:$W,2,FALSE),VLOOKUP($E87,'[1]MEMÓRIA DE CÁLCULO'!$F:$W,5,FALSE)))</f>
        <v>TRANSPORTE DE CARGA DE QUALQUER NATUREZA,EXCLUSIVE AS DESPESAS DE CARGA E DESCARGA,TANTO DE ESPERA DO CAMINHAO COMO DO SERVENTE OU EQUIPAMENTO AUXILIAR,A VELOCIDADE MEDIA DE 30KM/H,EM CAMINHAO BASCULANTE A OLEO DIESEL,COM CAPACIDADE UTIL DE 17T</v>
      </c>
      <c r="G87" s="30" t="str">
        <f ca="1">IF(OR(ISBLANK($E87),$E87="Total Geral"),"",IF(LEN($E87)&lt;6,"",VLOOKUP($E87,'[1]MEMÓRIA DE CÁLCULO'!$F:$W,3,FALSE)))</f>
        <v>04.005.0163-0</v>
      </c>
      <c r="H87" s="30" t="str">
        <f ca="1">IF(OR(ISBLANK($E87),$E87="Total Geral"),"",IF(LEN($E87)&lt;6,"",VLOOKUP($E87,'[1]MEMÓRIA DE CÁLCULO'!$F:$W,4,FALSE)))</f>
        <v>04.005.0163-A</v>
      </c>
      <c r="I87" s="32" t="str">
        <f ca="1">IF(OR(ISBLANK($E87),$E87="Total Geral"),"",IF(LEN($E87)&lt;6,"",VLOOKUP($E87,'[1]MEMÓRIA DE CÁLCULO'!$F:$W,2,FALSE)))</f>
        <v>EMOP</v>
      </c>
      <c r="J87" s="32" t="str">
        <f ca="1">IF(OR(ISBLANK($E87),$E87="Total Geral"),"",IF(LEN($E87)&lt;6,"",VLOOKUP($E87,'[1]MEMÓRIA DE CÁLCULO'!$F:$W,17,FALSE)))</f>
        <v>T X KM</v>
      </c>
      <c r="K87" s="33">
        <f ca="1">IF(OR(ISBLANK($E87),$E87="Total Geral"),"",IF(LEN($E87)&lt;6,"",VLOOKUP($E87,'[1]MEMÓRIA DE CÁLCULO'!$F:$W,18,FALSE)))</f>
        <v>331500</v>
      </c>
      <c r="L87" s="34"/>
      <c r="M87" s="34"/>
      <c r="N87" s="35"/>
      <c r="O87" s="35"/>
      <c r="P87" s="30"/>
    </row>
    <row r="88" spans="2:16" ht="60" x14ac:dyDescent="0.25">
      <c r="B88" s="29" t="s">
        <v>83</v>
      </c>
      <c r="E88" s="30" t="str">
        <f t="shared" ca="1" si="0"/>
        <v>05.01.19</v>
      </c>
      <c r="F88" s="31" t="str">
        <f ca="1">IF(OR($E88="",$E88="Total Geral"),"",IF(LEN($E88)&lt;6,VLOOKUP($E88,'[1]MEMÓRIA DE CÁLCULO'!$F:$W,2,FALSE),VLOOKUP($E88,'[1]MEMÓRIA DE CÁLCULO'!$F:$W,5,FALSE)))</f>
        <v>Disposição final de materiais e resíduos de obras em locais de operação e disposição final apropriados, autorizados e/ou licenciados pelos órgãos de licenciamento e de controle ambiental, medida por tonelada transportada, sendo comprovada conforme legislação pertinente.</v>
      </c>
      <c r="G88" s="30" t="str">
        <f ca="1">IF(OR(ISBLANK($E88),$E88="Total Geral"),"",IF(LEN($E88)&lt;6,"",VLOOKUP($E88,'[1]MEMÓRIA DE CÁLCULO'!$F:$W,3,FALSE)))</f>
        <v>TC 10.05.0700 (/)</v>
      </c>
      <c r="H88" s="30" t="str">
        <f ca="1">IF(OR(ISBLANK($E88),$E88="Total Geral"),"",IF(LEN($E88)&lt;6,"",VLOOKUP($E88,'[1]MEMÓRIA DE CÁLCULO'!$F:$W,4,FALSE)))</f>
        <v>TC 10.05.0700 (/)</v>
      </c>
      <c r="I88" s="32" t="str">
        <f ca="1">IF(OR(ISBLANK($E88),$E88="Total Geral"),"",IF(LEN($E88)&lt;6,"",VLOOKUP($E88,'[1]MEMÓRIA DE CÁLCULO'!$F:$W,2,FALSE)))</f>
        <v>SCO</v>
      </c>
      <c r="J88" s="32" t="str">
        <f ca="1">IF(OR(ISBLANK($E88),$E88="Total Geral"),"",IF(LEN($E88)&lt;6,"",VLOOKUP($E88,'[1]MEMÓRIA DE CÁLCULO'!$F:$W,17,FALSE)))</f>
        <v>t</v>
      </c>
      <c r="K88" s="33">
        <f ca="1">IF(OR(ISBLANK($E88),$E88="Total Geral"),"",IF(LEN($E88)&lt;6,"",VLOOKUP($E88,'[1]MEMÓRIA DE CÁLCULO'!$F:$W,18,FALSE)))</f>
        <v>13260</v>
      </c>
      <c r="L88" s="34"/>
      <c r="M88" s="34"/>
      <c r="N88" s="35"/>
      <c r="O88" s="35"/>
      <c r="P88" s="30"/>
    </row>
    <row r="89" spans="2:16" x14ac:dyDescent="0.25">
      <c r="B89" s="29" t="s">
        <v>84</v>
      </c>
      <c r="E89" s="30" t="str">
        <f t="shared" ca="1" si="0"/>
        <v>06</v>
      </c>
      <c r="F89" s="31" t="str">
        <f ca="1">IF(OR($E89="",$E89="Total Geral"),"",IF(LEN($E89)&lt;6,VLOOKUP($E89,'[1]MEMÓRIA DE CÁLCULO'!$F:$W,2,FALSE),VLOOKUP($E89,'[1]MEMÓRIA DE CÁLCULO'!$F:$W,5,FALSE)))</f>
        <v>GERADORES E SUBESTAÇÃO</v>
      </c>
      <c r="G89" s="30" t="str">
        <f ca="1">IF(OR(ISBLANK($E89),$E89="Total Geral"),"",IF(LEN($E89)&lt;6,"",VLOOKUP($E89,'[1]MEMÓRIA DE CÁLCULO'!$F:$W,3,FALSE)))</f>
        <v/>
      </c>
      <c r="H89" s="30" t="str">
        <f ca="1">IF(OR(ISBLANK($E89),$E89="Total Geral"),"",IF(LEN($E89)&lt;6,"",VLOOKUP($E89,'[1]MEMÓRIA DE CÁLCULO'!$F:$W,4,FALSE)))</f>
        <v/>
      </c>
      <c r="I89" s="32" t="str">
        <f ca="1">IF(OR(ISBLANK($E89),$E89="Total Geral"),"",IF(LEN($E89)&lt;6,"",VLOOKUP($E89,'[1]MEMÓRIA DE CÁLCULO'!$F:$W,2,FALSE)))</f>
        <v/>
      </c>
      <c r="J89" s="32" t="str">
        <f ca="1">IF(OR(ISBLANK($E89),$E89="Total Geral"),"",IF(LEN($E89)&lt;6,"",VLOOKUP($E89,'[1]MEMÓRIA DE CÁLCULO'!$F:$W,17,FALSE)))</f>
        <v/>
      </c>
      <c r="K89" s="33" t="str">
        <f ca="1">IF(OR(ISBLANK($E89),$E89="Total Geral"),"",IF(LEN($E89)&lt;6,"",VLOOKUP($E89,'[1]MEMÓRIA DE CÁLCULO'!$F:$W,18,FALSE)))</f>
        <v/>
      </c>
      <c r="L89" s="34"/>
      <c r="M89" s="34"/>
      <c r="N89" s="35"/>
      <c r="O89" s="35"/>
      <c r="P89" s="30"/>
    </row>
    <row r="90" spans="2:16" x14ac:dyDescent="0.25">
      <c r="B90" s="29" t="s">
        <v>85</v>
      </c>
      <c r="E90" s="30" t="str">
        <f t="shared" ca="1" si="0"/>
        <v>06.01</v>
      </c>
      <c r="F90" s="31" t="str">
        <f ca="1">IF(OR($E90="",$E90="Total Geral"),"",IF(LEN($E90)&lt;6,VLOOKUP($E90,'[1]MEMÓRIA DE CÁLCULO'!$F:$W,2,FALSE),VLOOKUP($E90,'[1]MEMÓRIA DE CÁLCULO'!$F:$W,5,FALSE)))</f>
        <v>GERADORES E SUBESTAÇÃO</v>
      </c>
      <c r="G90" s="30" t="str">
        <f ca="1">IF(OR(ISBLANK($E90),$E90="Total Geral"),"",IF(LEN($E90)&lt;6,"",VLOOKUP($E90,'[1]MEMÓRIA DE CÁLCULO'!$F:$W,3,FALSE)))</f>
        <v/>
      </c>
      <c r="H90" s="30" t="str">
        <f ca="1">IF(OR(ISBLANK($E90),$E90="Total Geral"),"",IF(LEN($E90)&lt;6,"",VLOOKUP($E90,'[1]MEMÓRIA DE CÁLCULO'!$F:$W,4,FALSE)))</f>
        <v/>
      </c>
      <c r="I90" s="32" t="str">
        <f ca="1">IF(OR(ISBLANK($E90),$E90="Total Geral"),"",IF(LEN($E90)&lt;6,"",VLOOKUP($E90,'[1]MEMÓRIA DE CÁLCULO'!$F:$W,2,FALSE)))</f>
        <v/>
      </c>
      <c r="J90" s="32" t="str">
        <f ca="1">IF(OR(ISBLANK($E90),$E90="Total Geral"),"",IF(LEN($E90)&lt;6,"",VLOOKUP($E90,'[1]MEMÓRIA DE CÁLCULO'!$F:$W,17,FALSE)))</f>
        <v/>
      </c>
      <c r="K90" s="33" t="str">
        <f ca="1">IF(OR(ISBLANK($E90),$E90="Total Geral"),"",IF(LEN($E90)&lt;6,"",VLOOKUP($E90,'[1]MEMÓRIA DE CÁLCULO'!$F:$W,18,FALSE)))</f>
        <v/>
      </c>
      <c r="L90" s="34"/>
      <c r="M90" s="34"/>
      <c r="N90" s="35"/>
      <c r="O90" s="35"/>
      <c r="P90" s="30"/>
    </row>
    <row r="91" spans="2:16" x14ac:dyDescent="0.25">
      <c r="B91" s="29" t="s">
        <v>86</v>
      </c>
      <c r="E91" s="30" t="str">
        <f t="shared" ref="E91:E154" ca="1" si="1">IF(OFFSET(E91,0,-3)=0,"",OFFSET(E91,0,-3))</f>
        <v>06.01.01</v>
      </c>
      <c r="F91" s="31" t="str">
        <f ca="1">IF(OR($E91="",$E91="Total Geral"),"",IF(LEN($E91)&lt;6,VLOOKUP($E91,'[1]MEMÓRIA DE CÁLCULO'!$F:$W,2,FALSE),VLOOKUP($E91,'[1]MEMÓRIA DE CÁLCULO'!$F:$W,5,FALSE)))</f>
        <v>MANUTENÇÃO EM GERADOR DE ATÉ 450 KVA</v>
      </c>
      <c r="G91" s="30" t="str">
        <f ca="1">IF(OR(ISBLANK($E91),$E91="Total Geral"),"",IF(LEN($E91)&lt;6,"",VLOOKUP($E91,'[1]MEMÓRIA DE CÁLCULO'!$F:$W,3,FALSE)))</f>
        <v>COMPOSIÇÃO 2</v>
      </c>
      <c r="H91" s="30" t="str">
        <f ca="1">IF(OR(ISBLANK($E91),$E91="Total Geral"),"",IF(LEN($E91)&lt;6,"",VLOOKUP($E91,'[1]MEMÓRIA DE CÁLCULO'!$F:$W,4,FALSE)))</f>
        <v>COMPOSIÇÃO 2</v>
      </c>
      <c r="I91" s="32" t="str">
        <f ca="1">IF(OR(ISBLANK($E91),$E91="Total Geral"),"",IF(LEN($E91)&lt;6,"",VLOOKUP($E91,'[1]MEMÓRIA DE CÁLCULO'!$F:$W,2,FALSE)))</f>
        <v>COMPOSIÇÃO</v>
      </c>
      <c r="J91" s="32" t="str">
        <f ca="1">IF(OR(ISBLANK($E91),$E91="Total Geral"),"",IF(LEN($E91)&lt;6,"",VLOOKUP($E91,'[1]MEMÓRIA DE CÁLCULO'!$F:$W,17,FALSE)))</f>
        <v>UNID.</v>
      </c>
      <c r="K91" s="33">
        <f ca="1">IF(OR(ISBLANK($E91),$E91="Total Geral"),"",IF(LEN($E91)&lt;6,"",VLOOKUP($E91,'[1]MEMÓRIA DE CÁLCULO'!$F:$W,18,FALSE)))</f>
        <v>3</v>
      </c>
      <c r="L91" s="34"/>
      <c r="M91" s="34"/>
      <c r="N91" s="35"/>
      <c r="O91" s="35"/>
      <c r="P91" s="30"/>
    </row>
    <row r="92" spans="2:16" ht="30" x14ac:dyDescent="0.25">
      <c r="B92" s="29" t="s">
        <v>87</v>
      </c>
      <c r="E92" s="30" t="str">
        <f t="shared" ca="1" si="1"/>
        <v>06.01.02</v>
      </c>
      <c r="F92" s="31" t="str">
        <f ca="1">IF(OR($E92="",$E92="Total Geral"),"",IF(LEN($E92)&lt;6,VLOOKUP($E92,'[1]MEMÓRIA DE CÁLCULO'!$F:$W,2,FALSE),VLOOKUP($E92,'[1]MEMÓRIA DE CÁLCULO'!$F:$W,5,FALSE)))</f>
        <v xml:space="preserve">SERVIÇOS DE REVISÃO, LIMPEZA E VERIFICAÇÃO EM SUBESTAÇÃO DE ATÉ 1000KVA, COM TRANSFORMADOR A SECO </v>
      </c>
      <c r="G92" s="30" t="str">
        <f ca="1">IF(OR(ISBLANK($E92),$E92="Total Geral"),"",IF(LEN($E92)&lt;6,"",VLOOKUP($E92,'[1]MEMÓRIA DE CÁLCULO'!$F:$W,3,FALSE)))</f>
        <v>05.105.0114-5</v>
      </c>
      <c r="H92" s="30" t="str">
        <f ca="1">IF(OR(ISBLANK($E92),$E92="Total Geral"),"",IF(LEN($E92)&lt;6,"",VLOOKUP($E92,'[1]MEMÓRIA DE CÁLCULO'!$F:$W,4,FALSE)))</f>
        <v>05.105.0114-F</v>
      </c>
      <c r="I92" s="32" t="str">
        <f ca="1">IF(OR(ISBLANK($E92),$E92="Total Geral"),"",IF(LEN($E92)&lt;6,"",VLOOKUP($E92,'[1]MEMÓRIA DE CÁLCULO'!$F:$W,2,FALSE)))</f>
        <v>COMPOSIÇÃO</v>
      </c>
      <c r="J92" s="32" t="str">
        <f ca="1">IF(OR(ISBLANK($E92),$E92="Total Geral"),"",IF(LEN($E92)&lt;6,"",VLOOKUP($E92,'[1]MEMÓRIA DE CÁLCULO'!$F:$W,17,FALSE)))</f>
        <v>Unid.</v>
      </c>
      <c r="K92" s="33">
        <f ca="1">IF(OR(ISBLANK($E92),$E92="Total Geral"),"",IF(LEN($E92)&lt;6,"",VLOOKUP($E92,'[1]MEMÓRIA DE CÁLCULO'!$F:$W,18,FALSE)))</f>
        <v>1</v>
      </c>
      <c r="L92" s="34"/>
      <c r="M92" s="34"/>
      <c r="N92" s="35"/>
      <c r="O92" s="35"/>
      <c r="P92" s="30"/>
    </row>
    <row r="93" spans="2:16" x14ac:dyDescent="0.25">
      <c r="B93" s="29" t="s">
        <v>88</v>
      </c>
      <c r="E93" s="30" t="str">
        <f t="shared" ca="1" si="1"/>
        <v>06.01.03</v>
      </c>
      <c r="F93" s="31" t="str">
        <f ca="1">IF(OR($E93="",$E93="Total Geral"),"",IF(LEN($E93)&lt;6,VLOOKUP($E93,'[1]MEMÓRIA DE CÁLCULO'!$F:$W,2,FALSE),VLOOKUP($E93,'[1]MEMÓRIA DE CÁLCULO'!$F:$W,5,FALSE)))</f>
        <v>Fornecimento de óleo diesel para operação de gerador de energia</v>
      </c>
      <c r="G93" s="30" t="str">
        <f ca="1">IF(OR(ISBLANK($E93),$E93="Total Geral"),"",IF(LEN($E93)&lt;6,"",VLOOKUP($E93,'[1]MEMÓRIA DE CÁLCULO'!$F:$W,3,FALSE)))</f>
        <v>COMPOSIÇÃO 8</v>
      </c>
      <c r="H93" s="30" t="str">
        <f ca="1">IF(OR(ISBLANK($E93),$E93="Total Geral"),"",IF(LEN($E93)&lt;6,"",VLOOKUP($E93,'[1]MEMÓRIA DE CÁLCULO'!$F:$W,4,FALSE)))</f>
        <v>COMPOSIÇÃO 8</v>
      </c>
      <c r="I93" s="32" t="str">
        <f ca="1">IF(OR(ISBLANK($E93),$E93="Total Geral"),"",IF(LEN($E93)&lt;6,"",VLOOKUP($E93,'[1]MEMÓRIA DE CÁLCULO'!$F:$W,2,FALSE)))</f>
        <v>COMPOSIÇÃO</v>
      </c>
      <c r="J93" s="32" t="str">
        <f ca="1">IF(OR(ISBLANK($E93),$E93="Total Geral"),"",IF(LEN($E93)&lt;6,"",VLOOKUP($E93,'[1]MEMÓRIA DE CÁLCULO'!$F:$W,17,FALSE)))</f>
        <v>l</v>
      </c>
      <c r="K93" s="33">
        <f ca="1">IF(OR(ISBLANK($E93),$E93="Total Geral"),"",IF(LEN($E93)&lt;6,"",VLOOKUP($E93,'[1]MEMÓRIA DE CÁLCULO'!$F:$W,18,FALSE)))</f>
        <v>14040</v>
      </c>
      <c r="L93" s="34"/>
      <c r="M93" s="34"/>
      <c r="N93" s="35"/>
      <c r="O93" s="35"/>
      <c r="P93" s="30"/>
    </row>
    <row r="94" spans="2:16" x14ac:dyDescent="0.25">
      <c r="B94" s="29" t="s">
        <v>89</v>
      </c>
      <c r="E94" s="30" t="str">
        <f t="shared" ca="1" si="1"/>
        <v>07</v>
      </c>
      <c r="F94" s="31" t="str">
        <f ca="1">IF(OR($E94="",$E94="Total Geral"),"",IF(LEN($E94)&lt;6,VLOOKUP($E94,'[1]MEMÓRIA DE CÁLCULO'!$F:$W,2,FALSE),VLOOKUP($E94,'[1]MEMÓRIA DE CÁLCULO'!$F:$W,5,FALSE)))</f>
        <v>TROCA DOS TUBULHÕES</v>
      </c>
      <c r="G94" s="30" t="str">
        <f ca="1">IF(OR(ISBLANK($E94),$E94="Total Geral"),"",IF(LEN($E94)&lt;6,"",VLOOKUP($E94,'[1]MEMÓRIA DE CÁLCULO'!$F:$W,3,FALSE)))</f>
        <v/>
      </c>
      <c r="H94" s="30" t="str">
        <f ca="1">IF(OR(ISBLANK($E94),$E94="Total Geral"),"",IF(LEN($E94)&lt;6,"",VLOOKUP($E94,'[1]MEMÓRIA DE CÁLCULO'!$F:$W,4,FALSE)))</f>
        <v/>
      </c>
      <c r="I94" s="32" t="str">
        <f ca="1">IF(OR(ISBLANK($E94),$E94="Total Geral"),"",IF(LEN($E94)&lt;6,"",VLOOKUP($E94,'[1]MEMÓRIA DE CÁLCULO'!$F:$W,2,FALSE)))</f>
        <v/>
      </c>
      <c r="J94" s="32" t="str">
        <f ca="1">IF(OR(ISBLANK($E94),$E94="Total Geral"),"",IF(LEN($E94)&lt;6,"",VLOOKUP($E94,'[1]MEMÓRIA DE CÁLCULO'!$F:$W,17,FALSE)))</f>
        <v/>
      </c>
      <c r="K94" s="33" t="str">
        <f ca="1">IF(OR(ISBLANK($E94),$E94="Total Geral"),"",IF(LEN($E94)&lt;6,"",VLOOKUP($E94,'[1]MEMÓRIA DE CÁLCULO'!$F:$W,18,FALSE)))</f>
        <v/>
      </c>
      <c r="L94" s="34"/>
      <c r="M94" s="34"/>
      <c r="N94" s="35"/>
      <c r="O94" s="35"/>
      <c r="P94" s="30"/>
    </row>
    <row r="95" spans="2:16" x14ac:dyDescent="0.25">
      <c r="B95" s="29" t="s">
        <v>90</v>
      </c>
      <c r="E95" s="30" t="str">
        <f t="shared" ca="1" si="1"/>
        <v>07.01</v>
      </c>
      <c r="F95" s="31" t="str">
        <f ca="1">IF(OR($E95="",$E95="Total Geral"),"",IF(LEN($E95)&lt;6,VLOOKUP($E95,'[1]MEMÓRIA DE CÁLCULO'!$F:$W,2,FALSE),VLOOKUP($E95,'[1]MEMÓRIA DE CÁLCULO'!$F:$W,5,FALSE)))</f>
        <v>TROCA DOS TUBULHÕES</v>
      </c>
      <c r="G95" s="30" t="str">
        <f ca="1">IF(OR(ISBLANK($E95),$E95="Total Geral"),"",IF(LEN($E95)&lt;6,"",VLOOKUP($E95,'[1]MEMÓRIA DE CÁLCULO'!$F:$W,3,FALSE)))</f>
        <v/>
      </c>
      <c r="H95" s="30" t="str">
        <f ca="1">IF(OR(ISBLANK($E95),$E95="Total Geral"),"",IF(LEN($E95)&lt;6,"",VLOOKUP($E95,'[1]MEMÓRIA DE CÁLCULO'!$F:$W,4,FALSE)))</f>
        <v/>
      </c>
      <c r="I95" s="32" t="str">
        <f ca="1">IF(OR(ISBLANK($E95),$E95="Total Geral"),"",IF(LEN($E95)&lt;6,"",VLOOKUP($E95,'[1]MEMÓRIA DE CÁLCULO'!$F:$W,2,FALSE)))</f>
        <v/>
      </c>
      <c r="J95" s="32" t="str">
        <f ca="1">IF(OR(ISBLANK($E95),$E95="Total Geral"),"",IF(LEN($E95)&lt;6,"",VLOOKUP($E95,'[1]MEMÓRIA DE CÁLCULO'!$F:$W,17,FALSE)))</f>
        <v/>
      </c>
      <c r="K95" s="33" t="str">
        <f ca="1">IF(OR(ISBLANK($E95),$E95="Total Geral"),"",IF(LEN($E95)&lt;6,"",VLOOKUP($E95,'[1]MEMÓRIA DE CÁLCULO'!$F:$W,18,FALSE)))</f>
        <v/>
      </c>
      <c r="L95" s="34"/>
      <c r="M95" s="34"/>
      <c r="N95" s="35"/>
      <c r="O95" s="35"/>
      <c r="P95" s="30"/>
    </row>
    <row r="96" spans="2:16" x14ac:dyDescent="0.25">
      <c r="B96" s="29" t="s">
        <v>91</v>
      </c>
      <c r="E96" s="30" t="str">
        <f t="shared" ca="1" si="1"/>
        <v>07.01.01</v>
      </c>
      <c r="F96" s="31" t="str">
        <f ca="1">IF(OR($E96="",$E96="Total Geral"),"",IF(LEN($E96)&lt;6,VLOOKUP($E96,'[1]MEMÓRIA DE CÁLCULO'!$F:$W,2,FALSE),VLOOKUP($E96,'[1]MEMÓRIA DE CÁLCULO'!$F:$W,5,FALSE)))</f>
        <v>MOVIMENTAÇÃO E TROCA DE TUBULÕES</v>
      </c>
      <c r="G96" s="30" t="str">
        <f ca="1">IF(OR(ISBLANK($E96),$E96="Total Geral"),"",IF(LEN($E96)&lt;6,"",VLOOKUP($E96,'[1]MEMÓRIA DE CÁLCULO'!$F:$W,3,FALSE)))</f>
        <v>19.004.0054-5</v>
      </c>
      <c r="H96" s="30" t="str">
        <f ca="1">IF(OR(ISBLANK($E96),$E96="Total Geral"),"",IF(LEN($E96)&lt;6,"",VLOOKUP($E96,'[1]MEMÓRIA DE CÁLCULO'!$F:$W,4,FALSE)))</f>
        <v>19.004.0054-F</v>
      </c>
      <c r="I96" s="32" t="str">
        <f ca="1">IF(OR(ISBLANK($E96),$E96="Total Geral"),"",IF(LEN($E96)&lt;6,"",VLOOKUP($E96,'[1]MEMÓRIA DE CÁLCULO'!$F:$W,2,FALSE)))</f>
        <v>COMPOSIÇÃO</v>
      </c>
      <c r="J96" s="32" t="str">
        <f ca="1">IF(OR(ISBLANK($E96),$E96="Total Geral"),"",IF(LEN($E96)&lt;6,"",VLOOKUP($E96,'[1]MEMÓRIA DE CÁLCULO'!$F:$W,17,FALSE)))</f>
        <v>MÊS</v>
      </c>
      <c r="K96" s="33">
        <f ca="1">IF(OR(ISBLANK($E96),$E96="Total Geral"),"",IF(LEN($E96)&lt;6,"",VLOOKUP($E96,'[1]MEMÓRIA DE CÁLCULO'!$F:$W,18,FALSE)))</f>
        <v>4</v>
      </c>
      <c r="L96" s="34"/>
      <c r="M96" s="34"/>
      <c r="N96" s="35"/>
      <c r="O96" s="35"/>
      <c r="P96" s="30"/>
    </row>
    <row r="97" spans="2:16" x14ac:dyDescent="0.25">
      <c r="B97" s="29" t="s">
        <v>92</v>
      </c>
      <c r="E97" s="30" t="str">
        <f t="shared" ca="1" si="1"/>
        <v>07.01.02</v>
      </c>
      <c r="F97" s="31" t="str">
        <f ca="1">IF(OR($E97="",$E97="Total Geral"),"",IF(LEN($E97)&lt;6,VLOOKUP($E97,'[1]MEMÓRIA DE CÁLCULO'!$F:$W,2,FALSE),VLOOKUP($E97,'[1]MEMÓRIA DE CÁLCULO'!$F:$W,5,FALSE)))</f>
        <v>KIT DE PARAFUSOS, PORCAS, ARRUELAS E FLANGE. FORNECIMENTO</v>
      </c>
      <c r="G97" s="30" t="str">
        <f ca="1">IF(OR(ISBLANK($E97),$E97="Total Geral"),"",IF(LEN($E97)&lt;6,"",VLOOKUP($E97,'[1]MEMÓRIA DE CÁLCULO'!$F:$W,3,FALSE)))</f>
        <v>COMPOSIÇÃO 03</v>
      </c>
      <c r="H97" s="30" t="str">
        <f ca="1">IF(OR(ISBLANK($E97),$E97="Total Geral"),"",IF(LEN($E97)&lt;6,"",VLOOKUP($E97,'[1]MEMÓRIA DE CÁLCULO'!$F:$W,4,FALSE)))</f>
        <v>COMPOSIÇÃO 03</v>
      </c>
      <c r="I97" s="32" t="str">
        <f ca="1">IF(OR(ISBLANK($E97),$E97="Total Geral"),"",IF(LEN($E97)&lt;6,"",VLOOKUP($E97,'[1]MEMÓRIA DE CÁLCULO'!$F:$W,2,FALSE)))</f>
        <v>COMPOSIÇÃO</v>
      </c>
      <c r="J97" s="32" t="str">
        <f ca="1">IF(OR(ISBLANK($E97),$E97="Total Geral"),"",IF(LEN($E97)&lt;6,"",VLOOKUP($E97,'[1]MEMÓRIA DE CÁLCULO'!$F:$W,17,FALSE)))</f>
        <v>UNID</v>
      </c>
      <c r="K97" s="33">
        <f ca="1">IF(OR(ISBLANK($E97),$E97="Total Geral"),"",IF(LEN($E97)&lt;6,"",VLOOKUP($E97,'[1]MEMÓRIA DE CÁLCULO'!$F:$W,18,FALSE)))</f>
        <v>25</v>
      </c>
      <c r="L97" s="34"/>
      <c r="M97" s="34"/>
      <c r="N97" s="35"/>
      <c r="O97" s="35"/>
      <c r="P97" s="30"/>
    </row>
    <row r="98" spans="2:16" ht="30" x14ac:dyDescent="0.25">
      <c r="B98" s="29" t="s">
        <v>93</v>
      </c>
      <c r="E98" s="30" t="str">
        <f t="shared" ca="1" si="1"/>
        <v>07.01.03</v>
      </c>
      <c r="F98" s="31" t="str">
        <f ca="1">IF(OR($E98="",$E98="Total Geral"),"",IF(LEN($E98)&lt;6,VLOOKUP($E98,'[1]MEMÓRIA DE CÁLCULO'!$F:$W,2,FALSE),VLOOKUP($E98,'[1]MEMÓRIA DE CÁLCULO'!$F:$W,5,FALSE)))</f>
        <v>TUBULÃO DE AÇO AWWA C200, DN 1200 X 8,00 X 6000 MM. FORNECIMENTO E MONTAGEM</v>
      </c>
      <c r="G98" s="30" t="str">
        <f ca="1">IF(OR(ISBLANK($E98),$E98="Total Geral"),"",IF(LEN($E98)&lt;6,"",VLOOKUP($E98,'[1]MEMÓRIA DE CÁLCULO'!$F:$W,3,FALSE)))</f>
        <v>COMPOSIÇÃO 04</v>
      </c>
      <c r="H98" s="30" t="str">
        <f ca="1">IF(OR(ISBLANK($E98),$E98="Total Geral"),"",IF(LEN($E98)&lt;6,"",VLOOKUP($E98,'[1]MEMÓRIA DE CÁLCULO'!$F:$W,4,FALSE)))</f>
        <v>COMPOSIÇÃO 04</v>
      </c>
      <c r="I98" s="32" t="str">
        <f ca="1">IF(OR(ISBLANK($E98),$E98="Total Geral"),"",IF(LEN($E98)&lt;6,"",VLOOKUP($E98,'[1]MEMÓRIA DE CÁLCULO'!$F:$W,2,FALSE)))</f>
        <v>COMPOSIÇÃO</v>
      </c>
      <c r="J98" s="32" t="str">
        <f ca="1">IF(OR(ISBLANK($E98),$E98="Total Geral"),"",IF(LEN($E98)&lt;6,"",VLOOKUP($E98,'[1]MEMÓRIA DE CÁLCULO'!$F:$W,17,FALSE)))</f>
        <v>UNID</v>
      </c>
      <c r="K98" s="33">
        <f ca="1">IF(OR(ISBLANK($E98),$E98="Total Geral"),"",IF(LEN($E98)&lt;6,"",VLOOKUP($E98,'[1]MEMÓRIA DE CÁLCULO'!$F:$W,18,FALSE)))</f>
        <v>3</v>
      </c>
      <c r="L98" s="34"/>
      <c r="M98" s="34"/>
      <c r="N98" s="35"/>
      <c r="O98" s="35"/>
      <c r="P98" s="30"/>
    </row>
    <row r="99" spans="2:16" x14ac:dyDescent="0.25">
      <c r="B99" s="29" t="s">
        <v>94</v>
      </c>
      <c r="E99" s="30" t="str">
        <f t="shared" ca="1" si="1"/>
        <v>08</v>
      </c>
      <c r="F99" s="31" t="str">
        <f ca="1">IF(OR($E99="",$E99="Total Geral"),"",IF(LEN($E99)&lt;6,VLOOKUP($E99,'[1]MEMÓRIA DE CÁLCULO'!$F:$W,2,FALSE),VLOOKUP($E99,'[1]MEMÓRIA DE CÁLCULO'!$F:$W,5,FALSE)))</f>
        <v>REFORMA DA ESTAÇÃO DE BOMBEAMENTO</v>
      </c>
      <c r="G99" s="30" t="str">
        <f ca="1">IF(OR(ISBLANK($E99),$E99="Total Geral"),"",IF(LEN($E99)&lt;6,"",VLOOKUP($E99,'[1]MEMÓRIA DE CÁLCULO'!$F:$W,3,FALSE)))</f>
        <v/>
      </c>
      <c r="H99" s="30" t="str">
        <f ca="1">IF(OR(ISBLANK($E99),$E99="Total Geral"),"",IF(LEN($E99)&lt;6,"",VLOOKUP($E99,'[1]MEMÓRIA DE CÁLCULO'!$F:$W,4,FALSE)))</f>
        <v/>
      </c>
      <c r="I99" s="32" t="str">
        <f ca="1">IF(OR(ISBLANK($E99),$E99="Total Geral"),"",IF(LEN($E99)&lt;6,"",VLOOKUP($E99,'[1]MEMÓRIA DE CÁLCULO'!$F:$W,2,FALSE)))</f>
        <v/>
      </c>
      <c r="J99" s="32" t="str">
        <f ca="1">IF(OR(ISBLANK($E99),$E99="Total Geral"),"",IF(LEN($E99)&lt;6,"",VLOOKUP($E99,'[1]MEMÓRIA DE CÁLCULO'!$F:$W,17,FALSE)))</f>
        <v/>
      </c>
      <c r="K99" s="33" t="str">
        <f ca="1">IF(OR(ISBLANK($E99),$E99="Total Geral"),"",IF(LEN($E99)&lt;6,"",VLOOKUP($E99,'[1]MEMÓRIA DE CÁLCULO'!$F:$W,18,FALSE)))</f>
        <v/>
      </c>
      <c r="L99" s="34"/>
      <c r="M99" s="34"/>
      <c r="N99" s="35"/>
      <c r="O99" s="35"/>
      <c r="P99" s="30"/>
    </row>
    <row r="100" spans="2:16" x14ac:dyDescent="0.25">
      <c r="B100" s="29" t="s">
        <v>95</v>
      </c>
      <c r="E100" s="30" t="str">
        <f t="shared" ca="1" si="1"/>
        <v>08.01</v>
      </c>
      <c r="F100" s="31" t="str">
        <f ca="1">IF(OR($E100="",$E100="Total Geral"),"",IF(LEN($E100)&lt;6,VLOOKUP($E100,'[1]MEMÓRIA DE CÁLCULO'!$F:$W,2,FALSE),VLOOKUP($E100,'[1]MEMÓRIA DE CÁLCULO'!$F:$W,5,FALSE)))</f>
        <v>REFORMA DA ESTAÇÃO DE BOMBEAMENTO</v>
      </c>
      <c r="G100" s="30" t="str">
        <f ca="1">IF(OR(ISBLANK($E100),$E100="Total Geral"),"",IF(LEN($E100)&lt;6,"",VLOOKUP($E100,'[1]MEMÓRIA DE CÁLCULO'!$F:$W,3,FALSE)))</f>
        <v/>
      </c>
      <c r="H100" s="30" t="str">
        <f ca="1">IF(OR(ISBLANK($E100),$E100="Total Geral"),"",IF(LEN($E100)&lt;6,"",VLOOKUP($E100,'[1]MEMÓRIA DE CÁLCULO'!$F:$W,4,FALSE)))</f>
        <v/>
      </c>
      <c r="I100" s="32" t="str">
        <f ca="1">IF(OR(ISBLANK($E100),$E100="Total Geral"),"",IF(LEN($E100)&lt;6,"",VLOOKUP($E100,'[1]MEMÓRIA DE CÁLCULO'!$F:$W,2,FALSE)))</f>
        <v/>
      </c>
      <c r="J100" s="32" t="str">
        <f ca="1">IF(OR(ISBLANK($E100),$E100="Total Geral"),"",IF(LEN($E100)&lt;6,"",VLOOKUP($E100,'[1]MEMÓRIA DE CÁLCULO'!$F:$W,17,FALSE)))</f>
        <v/>
      </c>
      <c r="K100" s="33" t="str">
        <f ca="1">IF(OR(ISBLANK($E100),$E100="Total Geral"),"",IF(LEN($E100)&lt;6,"",VLOOKUP($E100,'[1]MEMÓRIA DE CÁLCULO'!$F:$W,18,FALSE)))</f>
        <v/>
      </c>
      <c r="L100" s="34"/>
      <c r="M100" s="34"/>
      <c r="N100" s="35"/>
      <c r="O100" s="35"/>
      <c r="P100" s="30"/>
    </row>
    <row r="101" spans="2:16" ht="90" x14ac:dyDescent="0.25">
      <c r="B101" s="29" t="s">
        <v>96</v>
      </c>
      <c r="E101" s="30" t="str">
        <f t="shared" ca="1" si="1"/>
        <v>08.01.01</v>
      </c>
      <c r="F101" s="31" t="str">
        <f ca="1">IF(OR($E101="",$E101="Total Geral"),"",IF(LEN($E101)&lt;6,VLOOKUP($E101,'[1]MEMÓRIA DE CÁLCULO'!$F:$W,2,FALSE),VLOOKUP($E101,'[1]MEMÓRIA DE CÁLCULO'!$F:$W,5,FALSE)))</f>
        <v>ESTRUTURA METALICA PARA COBERTURA DE GALPAO EM ARCO OU EM DUAS OU MAIS AGUAS,COM TRELICAS,TERCAS,TIRANTES,ETC,SOBRE APOIOS(EXCLUSIVE ESTES)PARA CARGA DE COBERTURA DE FIBROCIMENTO OU METALICA,VAOS ATE 15M,CONSIDERANDO AS PERDAS E UMA DEMAO DE PINTURA ANTIOXIDO,EXCLUSIVE COBERTURA E ACESSORIOS.FORNECIMENTO E MONTAGEM</v>
      </c>
      <c r="G101" s="30" t="str">
        <f ca="1">IF(OR(ISBLANK($E101),$E101="Total Geral"),"",IF(LEN($E101)&lt;6,"",VLOOKUP($E101,'[1]MEMÓRIA DE CÁLCULO'!$F:$W,3,FALSE)))</f>
        <v>11.016.0003-0</v>
      </c>
      <c r="H101" s="30" t="str">
        <f ca="1">IF(OR(ISBLANK($E101),$E101="Total Geral"),"",IF(LEN($E101)&lt;6,"",VLOOKUP($E101,'[1]MEMÓRIA DE CÁLCULO'!$F:$W,4,FALSE)))</f>
        <v>11.016.0003-A</v>
      </c>
      <c r="I101" s="32" t="str">
        <f ca="1">IF(OR(ISBLANK($E101),$E101="Total Geral"),"",IF(LEN($E101)&lt;6,"",VLOOKUP($E101,'[1]MEMÓRIA DE CÁLCULO'!$F:$W,2,FALSE)))</f>
        <v>EMOP</v>
      </c>
      <c r="J101" s="32" t="str">
        <f ca="1">IF(OR(ISBLANK($E101),$E101="Total Geral"),"",IF(LEN($E101)&lt;6,"",VLOOKUP($E101,'[1]MEMÓRIA DE CÁLCULO'!$F:$W,17,FALSE)))</f>
        <v>M2</v>
      </c>
      <c r="K101" s="33">
        <f ca="1">IF(OR(ISBLANK($E101),$E101="Total Geral"),"",IF(LEN($E101)&lt;6,"",VLOOKUP($E101,'[1]MEMÓRIA DE CÁLCULO'!$F:$W,18,FALSE)))</f>
        <v>169</v>
      </c>
      <c r="L101" s="34"/>
      <c r="M101" s="34"/>
      <c r="N101" s="35"/>
      <c r="O101" s="35"/>
      <c r="P101" s="30"/>
    </row>
    <row r="102" spans="2:16" ht="90" x14ac:dyDescent="0.25">
      <c r="B102" s="29" t="s">
        <v>97</v>
      </c>
      <c r="E102" s="30" t="str">
        <f t="shared" ca="1" si="1"/>
        <v>08.01.02</v>
      </c>
      <c r="F102" s="31" t="str">
        <f ca="1">IF(OR($E102="",$E102="Total Geral"),"",IF(LEN($E102)&lt;6,VLOOKUP($E102,'[1]MEMÓRIA DE CÁLCULO'!$F:$W,2,FALSE),VLOOKUP($E102,'[1]MEMÓRIA DE CÁLCULO'!$F:$W,5,FALSE)))</f>
        <v>COBERTURA EM TELHAS ONDULADAS DE GALVALUME,COM ESPESSURA APROXIMADA DE 0,5MM,SOBREPOSICAO LATERAL DE UMA ONDA E LONGITUDINAL DE 0,20M,FIXACAO COM PARAFUSOS OU HASTES DE ALUMINIO,5/16"X250MM COM ROSCA,EXCLUSIVE MADEIRAMENTO E CUMEEIRA.MEDIDA PELA AREA REAL DE COBERTURA.FORNECIMENTO E COLOCACAO</v>
      </c>
      <c r="G102" s="30" t="str">
        <f ca="1">IF(OR(ISBLANK($E102),$E102="Total Geral"),"",IF(LEN($E102)&lt;6,"",VLOOKUP($E102,'[1]MEMÓRIA DE CÁLCULO'!$F:$W,3,FALSE)))</f>
        <v>16.005.0001-0</v>
      </c>
      <c r="H102" s="30" t="str">
        <f ca="1">IF(OR(ISBLANK($E102),$E102="Total Geral"),"",IF(LEN($E102)&lt;6,"",VLOOKUP($E102,'[1]MEMÓRIA DE CÁLCULO'!$F:$W,4,FALSE)))</f>
        <v>16.005.0001-A</v>
      </c>
      <c r="I102" s="32" t="str">
        <f ca="1">IF(OR(ISBLANK($E102),$E102="Total Geral"),"",IF(LEN($E102)&lt;6,"",VLOOKUP($E102,'[1]MEMÓRIA DE CÁLCULO'!$F:$W,2,FALSE)))</f>
        <v>EMOP</v>
      </c>
      <c r="J102" s="32" t="str">
        <f ca="1">IF(OR(ISBLANK($E102),$E102="Total Geral"),"",IF(LEN($E102)&lt;6,"",VLOOKUP($E102,'[1]MEMÓRIA DE CÁLCULO'!$F:$W,17,FALSE)))</f>
        <v>M2</v>
      </c>
      <c r="K102" s="33">
        <f ca="1">IF(OR(ISBLANK($E102),$E102="Total Geral"),"",IF(LEN($E102)&lt;6,"",VLOOKUP($E102,'[1]MEMÓRIA DE CÁLCULO'!$F:$W,18,FALSE)))</f>
        <v>169</v>
      </c>
      <c r="L102" s="34"/>
      <c r="M102" s="34"/>
      <c r="N102" s="35"/>
      <c r="O102" s="35"/>
      <c r="P102" s="30"/>
    </row>
    <row r="103" spans="2:16" ht="45" x14ac:dyDescent="0.25">
      <c r="B103" s="29" t="s">
        <v>98</v>
      </c>
      <c r="E103" s="30" t="str">
        <f t="shared" ca="1" si="1"/>
        <v>08.01.03</v>
      </c>
      <c r="F103" s="31" t="str">
        <f ca="1">IF(OR($E103="",$E103="Total Geral"),"",IF(LEN($E103)&lt;6,VLOOKUP($E103,'[1]MEMÓRIA DE CÁLCULO'!$F:$W,2,FALSE),VLOOKUP($E103,'[1]MEMÓRIA DE CÁLCULO'!$F:$W,5,FALSE)))</f>
        <v>CUMEEIRA DE GALVALUME,COM ESPESSURA APROXIMADA DE 0,5MM,0,30M DE ABA PARA CADA LADO,PARA TELHAS ONDULADAS.FORNECIMENTO E COLOCACAO</v>
      </c>
      <c r="G103" s="30" t="str">
        <f ca="1">IF(OR(ISBLANK($E103),$E103="Total Geral"),"",IF(LEN($E103)&lt;6,"",VLOOKUP($E103,'[1]MEMÓRIA DE CÁLCULO'!$F:$W,3,FALSE)))</f>
        <v>16.005.0005-0</v>
      </c>
      <c r="H103" s="30" t="str">
        <f ca="1">IF(OR(ISBLANK($E103),$E103="Total Geral"),"",IF(LEN($E103)&lt;6,"",VLOOKUP($E103,'[1]MEMÓRIA DE CÁLCULO'!$F:$W,4,FALSE)))</f>
        <v>16.005.0005-A</v>
      </c>
      <c r="I103" s="32" t="str">
        <f ca="1">IF(OR(ISBLANK($E103),$E103="Total Geral"),"",IF(LEN($E103)&lt;6,"",VLOOKUP($E103,'[1]MEMÓRIA DE CÁLCULO'!$F:$W,2,FALSE)))</f>
        <v>EMOP</v>
      </c>
      <c r="J103" s="32" t="str">
        <f ca="1">IF(OR(ISBLANK($E103),$E103="Total Geral"),"",IF(LEN($E103)&lt;6,"",VLOOKUP($E103,'[1]MEMÓRIA DE CÁLCULO'!$F:$W,17,FALSE)))</f>
        <v>M</v>
      </c>
      <c r="K103" s="33">
        <f ca="1">IF(OR(ISBLANK($E103),$E103="Total Geral"),"",IF(LEN($E103)&lt;6,"",VLOOKUP($E103,'[1]MEMÓRIA DE CÁLCULO'!$F:$W,18,FALSE)))</f>
        <v>13</v>
      </c>
      <c r="L103" s="34"/>
      <c r="M103" s="34"/>
      <c r="N103" s="35"/>
      <c r="O103" s="35"/>
      <c r="P103" s="30"/>
    </row>
    <row r="104" spans="2:16" x14ac:dyDescent="0.25">
      <c r="B104" s="29" t="s">
        <v>99</v>
      </c>
      <c r="E104" s="30" t="str">
        <f t="shared" ca="1" si="1"/>
        <v>08.02</v>
      </c>
      <c r="F104" s="31" t="str">
        <f ca="1">IF(OR($E104="",$E104="Total Geral"),"",IF(LEN($E104)&lt;6,VLOOKUP($E104,'[1]MEMÓRIA DE CÁLCULO'!$F:$W,2,FALSE),VLOOKUP($E104,'[1]MEMÓRIA DE CÁLCULO'!$F:$W,5,FALSE)))</f>
        <v>REFORMA DA CASA DE COMANDOS</v>
      </c>
      <c r="G104" s="30" t="str">
        <f ca="1">IF(OR(ISBLANK($E104),$E104="Total Geral"),"",IF(LEN($E104)&lt;6,"",VLOOKUP($E104,'[1]MEMÓRIA DE CÁLCULO'!$F:$W,3,FALSE)))</f>
        <v/>
      </c>
      <c r="H104" s="30" t="str">
        <f ca="1">IF(OR(ISBLANK($E104),$E104="Total Geral"),"",IF(LEN($E104)&lt;6,"",VLOOKUP($E104,'[1]MEMÓRIA DE CÁLCULO'!$F:$W,4,FALSE)))</f>
        <v/>
      </c>
      <c r="I104" s="32" t="str">
        <f ca="1">IF(OR(ISBLANK($E104),$E104="Total Geral"),"",IF(LEN($E104)&lt;6,"",VLOOKUP($E104,'[1]MEMÓRIA DE CÁLCULO'!$F:$W,2,FALSE)))</f>
        <v/>
      </c>
      <c r="J104" s="32" t="str">
        <f ca="1">IF(OR(ISBLANK($E104),$E104="Total Geral"),"",IF(LEN($E104)&lt;6,"",VLOOKUP($E104,'[1]MEMÓRIA DE CÁLCULO'!$F:$W,17,FALSE)))</f>
        <v/>
      </c>
      <c r="K104" s="33" t="str">
        <f ca="1">IF(OR(ISBLANK($E104),$E104="Total Geral"),"",IF(LEN($E104)&lt;6,"",VLOOKUP($E104,'[1]MEMÓRIA DE CÁLCULO'!$F:$W,18,FALSE)))</f>
        <v/>
      </c>
      <c r="L104" s="34"/>
      <c r="M104" s="34"/>
      <c r="N104" s="35"/>
      <c r="O104" s="35"/>
      <c r="P104" s="30"/>
    </row>
    <row r="105" spans="2:16" ht="60" x14ac:dyDescent="0.25">
      <c r="B105" s="29" t="s">
        <v>100</v>
      </c>
      <c r="E105" s="30" t="str">
        <f t="shared" ca="1" si="1"/>
        <v>08.02.01</v>
      </c>
      <c r="F105" s="31" t="str">
        <f ca="1">IF(OR($E105="",$E105="Total Geral"),"",IF(LEN($E105)&lt;6,VLOOKUP($E105,'[1]MEMÓRIA DE CÁLCULO'!$F:$W,2,FALSE),VLOOKUP($E105,'[1]MEMÓRIA DE CÁLCULO'!$F:$W,5,FALSE)))</f>
        <v>PINTURA COM TINTA LATEX SEMIBRILHANTE OU FOSCA,CLASSIFICACAO PREMIUM OU STANDARD,CONFORME ABNT NBR 15079,PARA INTERIOR OU EXTERIOR,SISTEMA TINTOMETRICO,INCLUSIVE LIXAMENTO,UMA DEMAO DE SELADOR ACRILICO E DUAS DEMAOS DE ACABAMENTO</v>
      </c>
      <c r="G105" s="30" t="str">
        <f ca="1">IF(OR(ISBLANK($E105),$E105="Total Geral"),"",IF(LEN($E105)&lt;6,"",VLOOKUP($E105,'[1]MEMÓRIA DE CÁLCULO'!$F:$W,3,FALSE)))</f>
        <v>17.018.0250-0</v>
      </c>
      <c r="H105" s="30" t="str">
        <f ca="1">IF(OR(ISBLANK($E105),$E105="Total Geral"),"",IF(LEN($E105)&lt;6,"",VLOOKUP($E105,'[1]MEMÓRIA DE CÁLCULO'!$F:$W,4,FALSE)))</f>
        <v>17.018.0250-A</v>
      </c>
      <c r="I105" s="32" t="str">
        <f ca="1">IF(OR(ISBLANK($E105),$E105="Total Geral"),"",IF(LEN($E105)&lt;6,"",VLOOKUP($E105,'[1]MEMÓRIA DE CÁLCULO'!$F:$W,2,FALSE)))</f>
        <v>EMOP</v>
      </c>
      <c r="J105" s="32" t="str">
        <f ca="1">IF(OR(ISBLANK($E105),$E105="Total Geral"),"",IF(LEN($E105)&lt;6,"",VLOOKUP($E105,'[1]MEMÓRIA DE CÁLCULO'!$F:$W,17,FALSE)))</f>
        <v>M2</v>
      </c>
      <c r="K105" s="33">
        <f ca="1">IF(OR(ISBLANK($E105),$E105="Total Geral"),"",IF(LEN($E105)&lt;6,"",VLOOKUP($E105,'[1]MEMÓRIA DE CÁLCULO'!$F:$W,18,FALSE)))</f>
        <v>240.69</v>
      </c>
      <c r="L105" s="34"/>
      <c r="M105" s="34"/>
      <c r="N105" s="35"/>
      <c r="O105" s="35"/>
      <c r="P105" s="30"/>
    </row>
    <row r="106" spans="2:16" ht="45" x14ac:dyDescent="0.25">
      <c r="B106" s="29" t="s">
        <v>101</v>
      </c>
      <c r="E106" s="30" t="str">
        <f t="shared" ca="1" si="1"/>
        <v>08.02.02</v>
      </c>
      <c r="F106" s="31" t="str">
        <f ca="1">IF(OR($E106="",$E106="Total Geral"),"",IF(LEN($E106)&lt;6,VLOOKUP($E106,'[1]MEMÓRIA DE CÁLCULO'!$F:$W,2,FALSE),VLOOKUP($E106,'[1]MEMÓRIA DE CÁLCULO'!$F:$W,5,FALSE)))</f>
        <v>PISO CIMENTADO,COM 1,5CM DE ESPESSURA,COM ARGAMASSA DE CIMENTO E AREIA,NO TRACO 1:3,ALISADO A COLHER, SOBRE BASE EXISTENTE</v>
      </c>
      <c r="G106" s="30" t="str">
        <f ca="1">IF(OR(ISBLANK($E106),$E106="Total Geral"),"",IF(LEN($E106)&lt;6,"",VLOOKUP($E106,'[1]MEMÓRIA DE CÁLCULO'!$F:$W,3,FALSE)))</f>
        <v>13.301.0080-1</v>
      </c>
      <c r="H106" s="30" t="str">
        <f ca="1">IF(OR(ISBLANK($E106),$E106="Total Geral"),"",IF(LEN($E106)&lt;6,"",VLOOKUP($E106,'[1]MEMÓRIA DE CÁLCULO'!$F:$W,4,FALSE)))</f>
        <v>13.301.0080-B</v>
      </c>
      <c r="I106" s="32" t="str">
        <f ca="1">IF(OR(ISBLANK($E106),$E106="Total Geral"),"",IF(LEN($E106)&lt;6,"",VLOOKUP($E106,'[1]MEMÓRIA DE CÁLCULO'!$F:$W,2,FALSE)))</f>
        <v>EMOP</v>
      </c>
      <c r="J106" s="32" t="str">
        <f ca="1">IF(OR(ISBLANK($E106),$E106="Total Geral"),"",IF(LEN($E106)&lt;6,"",VLOOKUP($E106,'[1]MEMÓRIA DE CÁLCULO'!$F:$W,17,FALSE)))</f>
        <v>M2</v>
      </c>
      <c r="K106" s="33">
        <f ca="1">IF(OR(ISBLANK($E106),$E106="Total Geral"),"",IF(LEN($E106)&lt;6,"",VLOOKUP($E106,'[1]MEMÓRIA DE CÁLCULO'!$F:$W,18,FALSE)))</f>
        <v>59.4</v>
      </c>
      <c r="L106" s="34"/>
      <c r="M106" s="34"/>
      <c r="N106" s="35"/>
      <c r="O106" s="35"/>
      <c r="P106" s="30"/>
    </row>
    <row r="107" spans="2:16" ht="105" x14ac:dyDescent="0.25">
      <c r="B107" s="29" t="s">
        <v>102</v>
      </c>
      <c r="E107" s="30" t="str">
        <f t="shared" ca="1" si="1"/>
        <v>08.02.03</v>
      </c>
      <c r="F107" s="31" t="str">
        <f ca="1">IF(OR($E107="",$E107="Total Geral"),"",IF(LEN($E107)&lt;6,VLOOKUP($E107,'[1]MEMÓRIA DE CÁLCULO'!$F:$W,2,FALSE),VLOOKUP($E107,'[1]MEMÓRIA DE CÁLCULO'!$F:$W,5,FALSE)))</f>
        <v>CERCA CONSTRUIDA COM MOURAO DE PONTA INCLINADA,ALTURA UTIL DE 2,50M E 0,70M CRAVADO NO SOLO COM CONCRETO FCK=15MPA,ESPACADOS DE 3,00M,FECHAMENTO COM TELA DE ARAME,MALHA 8X8CM,# 10,FIXADA COM ARAME GALVANIZADO Nº 6 E 3 (TRES) FIOS DE ARAME FARPADO NA PARTE SUPERIOR,INCLUSIVE MURETA DE CONCRETO CICLOPICO E TODOS OS MATERIAIS.FORNECIMENTO E COLOCACAO</v>
      </c>
      <c r="G107" s="30" t="str">
        <f ca="1">IF(OR(ISBLANK($E107),$E107="Total Geral"),"",IF(LEN($E107)&lt;6,"",VLOOKUP($E107,'[1]MEMÓRIA DE CÁLCULO'!$F:$W,3,FALSE)))</f>
        <v>05.035.0009-0</v>
      </c>
      <c r="H107" s="30" t="str">
        <f ca="1">IF(OR(ISBLANK($E107),$E107="Total Geral"),"",IF(LEN($E107)&lt;6,"",VLOOKUP($E107,'[1]MEMÓRIA DE CÁLCULO'!$F:$W,4,FALSE)))</f>
        <v>05.035.0009-A</v>
      </c>
      <c r="I107" s="32" t="str">
        <f ca="1">IF(OR(ISBLANK($E107),$E107="Total Geral"),"",IF(LEN($E107)&lt;6,"",VLOOKUP($E107,'[1]MEMÓRIA DE CÁLCULO'!$F:$W,2,FALSE)))</f>
        <v>EMOP</v>
      </c>
      <c r="J107" s="32" t="str">
        <f ca="1">IF(OR(ISBLANK($E107),$E107="Total Geral"),"",IF(LEN($E107)&lt;6,"",VLOOKUP($E107,'[1]MEMÓRIA DE CÁLCULO'!$F:$W,17,FALSE)))</f>
        <v>M</v>
      </c>
      <c r="K107" s="33">
        <f ca="1">IF(OR(ISBLANK($E107),$E107="Total Geral"),"",IF(LEN($E107)&lt;6,"",VLOOKUP($E107,'[1]MEMÓRIA DE CÁLCULO'!$F:$W,18,FALSE)))</f>
        <v>300</v>
      </c>
      <c r="L107" s="34"/>
      <c r="M107" s="34"/>
      <c r="N107" s="35"/>
      <c r="O107" s="35"/>
      <c r="P107" s="30"/>
    </row>
    <row r="108" spans="2:16" ht="75" x14ac:dyDescent="0.25">
      <c r="B108" s="29" t="s">
        <v>103</v>
      </c>
      <c r="E108" s="30" t="str">
        <f t="shared" ca="1" si="1"/>
        <v>08.02.04</v>
      </c>
      <c r="F108" s="31" t="str">
        <f ca="1">IF(OR($E108="",$E108="Total Geral"),"",IF(LEN($E108)&lt;6,VLOOKUP($E108,'[1]MEMÓRIA DE CÁLCULO'!$F:$W,2,FALSE),VLOOKUP($E108,'[1]MEMÓRIA DE CÁLCULO'!$F:$W,5,FALSE)))</f>
        <v>PORTAO DE CHAPA DE FERRO COM ESTRUTURA DE BARRAS DE 1.1/4"X5/16",REVESTIDA COM CANTONEIRA DE 3/4"X1/8" E CHAPA GALVANIZADA Nº16,COM GUARNICAO DE CANTONEIRAS DE 1.1/4"X3/16" COM DOBRADICAS TIPO GONZO,EXCLUSIVE FECHADURA.FORNECIMENTO E COLOCACAO</v>
      </c>
      <c r="G108" s="30" t="str">
        <f ca="1">IF(OR(ISBLANK($E108),$E108="Total Geral"),"",IF(LEN($E108)&lt;6,"",VLOOKUP($E108,'[1]MEMÓRIA DE CÁLCULO'!$F:$W,3,FALSE)))</f>
        <v>14.002.0072-0</v>
      </c>
      <c r="H108" s="30" t="str">
        <f ca="1">IF(OR(ISBLANK($E108),$E108="Total Geral"),"",IF(LEN($E108)&lt;6,"",VLOOKUP($E108,'[1]MEMÓRIA DE CÁLCULO'!$F:$W,4,FALSE)))</f>
        <v>14.002.0072-A</v>
      </c>
      <c r="I108" s="32" t="str">
        <f ca="1">IF(OR(ISBLANK($E108),$E108="Total Geral"),"",IF(LEN($E108)&lt;6,"",VLOOKUP($E108,'[1]MEMÓRIA DE CÁLCULO'!$F:$W,2,FALSE)))</f>
        <v>EMOP</v>
      </c>
      <c r="J108" s="32" t="str">
        <f ca="1">IF(OR(ISBLANK($E108),$E108="Total Geral"),"",IF(LEN($E108)&lt;6,"",VLOOKUP($E108,'[1]MEMÓRIA DE CÁLCULO'!$F:$W,17,FALSE)))</f>
        <v>M2</v>
      </c>
      <c r="K108" s="33">
        <f ca="1">IF(OR(ISBLANK($E108),$E108="Total Geral"),"",IF(LEN($E108)&lt;6,"",VLOOKUP($E108,'[1]MEMÓRIA DE CÁLCULO'!$F:$W,18,FALSE)))</f>
        <v>10</v>
      </c>
      <c r="L108" s="34"/>
      <c r="M108" s="34"/>
      <c r="N108" s="35"/>
      <c r="O108" s="35"/>
      <c r="P108" s="30"/>
    </row>
    <row r="109" spans="2:16" ht="75" x14ac:dyDescent="0.25">
      <c r="B109" s="29" t="s">
        <v>104</v>
      </c>
      <c r="E109" s="30" t="str">
        <f t="shared" ca="1" si="1"/>
        <v>08.02.05</v>
      </c>
      <c r="F109" s="31" t="str">
        <f ca="1">IF(OR($E109="",$E109="Total Geral"),"",IF(LEN($E109)&lt;6,VLOOKUP($E109,'[1]MEMÓRIA DE CÁLCULO'!$F:$W,2,FALSE),VLOOKUP($E109,'[1]MEMÓRIA DE CÁLCULO'!$F:$W,5,FALSE)))</f>
        <v>INSTALACAO DE PONTO DE LUZ,EMBUTIDO NA LAJE,EQUIVALENTE A 2VARAS DE ELETRODUTO DE PVC RIGIDO DE 1/2",12,00M DE FIO 2,5MM2,CAIXAS,CONEXOES,LUVAS,CURVA E INTERRUPTOR DE EMBUTIR COMPLACA FOSFORESCENTE,INCLUSIVE ABERTURA E FECHAMENTO DE RASGOEM ALVENARIA</v>
      </c>
      <c r="G109" s="30" t="str">
        <f ca="1">IF(OR(ISBLANK($E109),$E109="Total Geral"),"",IF(LEN($E109)&lt;6,"",VLOOKUP($E109,'[1]MEMÓRIA DE CÁLCULO'!$F:$W,3,FALSE)))</f>
        <v>15.015.0025-0</v>
      </c>
      <c r="H109" s="30" t="str">
        <f ca="1">IF(OR(ISBLANK($E109),$E109="Total Geral"),"",IF(LEN($E109)&lt;6,"",VLOOKUP($E109,'[1]MEMÓRIA DE CÁLCULO'!$F:$W,4,FALSE)))</f>
        <v>15.015.0025-A</v>
      </c>
      <c r="I109" s="32" t="str">
        <f ca="1">IF(OR(ISBLANK($E109),$E109="Total Geral"),"",IF(LEN($E109)&lt;6,"",VLOOKUP($E109,'[1]MEMÓRIA DE CÁLCULO'!$F:$W,2,FALSE)))</f>
        <v>EMOP</v>
      </c>
      <c r="J109" s="32" t="str">
        <f ca="1">IF(OR(ISBLANK($E109),$E109="Total Geral"),"",IF(LEN($E109)&lt;6,"",VLOOKUP($E109,'[1]MEMÓRIA DE CÁLCULO'!$F:$W,17,FALSE)))</f>
        <v>UN</v>
      </c>
      <c r="K109" s="33">
        <f ca="1">IF(OR(ISBLANK($E109),$E109="Total Geral"),"",IF(LEN($E109)&lt;6,"",VLOOKUP($E109,'[1]MEMÓRIA DE CÁLCULO'!$F:$W,18,FALSE)))</f>
        <v>4</v>
      </c>
      <c r="L109" s="34"/>
      <c r="M109" s="34"/>
      <c r="N109" s="35"/>
      <c r="O109" s="35"/>
      <c r="P109" s="30"/>
    </row>
    <row r="110" spans="2:16" ht="60" x14ac:dyDescent="0.25">
      <c r="B110" s="29" t="s">
        <v>105</v>
      </c>
      <c r="E110" s="30" t="str">
        <f t="shared" ca="1" si="1"/>
        <v>08.02.06</v>
      </c>
      <c r="F110" s="31" t="str">
        <f ca="1">IF(OR($E110="",$E110="Total Geral"),"",IF(LEN($E110)&lt;6,VLOOKUP($E110,'[1]MEMÓRIA DE CÁLCULO'!$F:$W,2,FALSE),VLOOKUP($E110,'[1]MEMÓRIA DE CÁLCULO'!$F:$W,5,FALSE)))</f>
        <v>LUMINARIA LED TUBULAR DE EMBUTIR, 2X18W (INCLUSIVE LAMPADAS),CORPO EM CHAPA DE ACO TRATADA E PINTURA ELETROSTATICA BRANCA, REFLETOR EM ALUMINIO DE ALTO BRILHO, SEM REATOR. FORNECIMENTO E COLOCACAO</v>
      </c>
      <c r="G110" s="30" t="str">
        <f ca="1">IF(OR(ISBLANK($E110),$E110="Total Geral"),"",IF(LEN($E110)&lt;6,"",VLOOKUP($E110,'[1]MEMÓRIA DE CÁLCULO'!$F:$W,3,FALSE)))</f>
        <v>18.027.0516-0</v>
      </c>
      <c r="H110" s="30" t="str">
        <f ca="1">IF(OR(ISBLANK($E110),$E110="Total Geral"),"",IF(LEN($E110)&lt;6,"",VLOOKUP($E110,'[1]MEMÓRIA DE CÁLCULO'!$F:$W,4,FALSE)))</f>
        <v>18.027.0516-A</v>
      </c>
      <c r="I110" s="32" t="str">
        <f ca="1">IF(OR(ISBLANK($E110),$E110="Total Geral"),"",IF(LEN($E110)&lt;6,"",VLOOKUP($E110,'[1]MEMÓRIA DE CÁLCULO'!$F:$W,2,FALSE)))</f>
        <v>EMOP</v>
      </c>
      <c r="J110" s="32" t="str">
        <f ca="1">IF(OR(ISBLANK($E110),$E110="Total Geral"),"",IF(LEN($E110)&lt;6,"",VLOOKUP($E110,'[1]MEMÓRIA DE CÁLCULO'!$F:$W,17,FALSE)))</f>
        <v>UN</v>
      </c>
      <c r="K110" s="33">
        <f ca="1">IF(OR(ISBLANK($E110),$E110="Total Geral"),"",IF(LEN($E110)&lt;6,"",VLOOKUP($E110,'[1]MEMÓRIA DE CÁLCULO'!$F:$W,18,FALSE)))</f>
        <v>8</v>
      </c>
      <c r="L110" s="34"/>
      <c r="M110" s="34"/>
      <c r="N110" s="35"/>
      <c r="O110" s="35"/>
      <c r="P110" s="30"/>
    </row>
    <row r="111" spans="2:16" ht="105" x14ac:dyDescent="0.25">
      <c r="B111" s="29" t="s">
        <v>106</v>
      </c>
      <c r="E111" s="30" t="str">
        <f t="shared" ca="1" si="1"/>
        <v>08.02.07</v>
      </c>
      <c r="F111" s="31" t="str">
        <f ca="1">IF(OR($E111="",$E111="Total Geral"),"",IF(LEN($E111)&lt;6,VLOOKUP($E111,'[1]MEMÓRIA DE CÁLCULO'!$F:$W,2,FALSE),VLOOKUP($E111,'[1]MEMÓRIA DE CÁLCULO'!$F:$W,5,FALSE)))</f>
        <v>FORRO ESTRUTURADO MONOLITICO C/PLACA GESSO ACARTONADO,TIPO RF(RESISTENTE A FOGO),APLICADO SIST.DRYWALL,LARG.1200MM,ESP.12,5MM,C/TRAT.JUNTAS P/UNIFORMIZACAO DA SUPERFICIE,SENDO APARAFUSADA EM ESTRUT.DE ACO GALV.,SUSPENSA POR MEIO DE PENDURAIIS FIXADOS EM ESTRUTURA SUPERIOR,COM O PERIMETRO EXECUTADOCOM CANTONEIRAS DE ACO GALVANIZADO.FORNECIMENTO E COLOCACAO.</v>
      </c>
      <c r="G111" s="30" t="str">
        <f ca="1">IF(OR(ISBLANK($E111),$E111="Total Geral"),"",IF(LEN($E111)&lt;6,"",VLOOKUP($E111,'[1]MEMÓRIA DE CÁLCULO'!$F:$W,3,FALSE)))</f>
        <v>13.196.0090-0</v>
      </c>
      <c r="H111" s="30" t="str">
        <f ca="1">IF(OR(ISBLANK($E111),$E111="Total Geral"),"",IF(LEN($E111)&lt;6,"",VLOOKUP($E111,'[1]MEMÓRIA DE CÁLCULO'!$F:$W,4,FALSE)))</f>
        <v>13.196.0090-A</v>
      </c>
      <c r="I111" s="32" t="str">
        <f ca="1">IF(OR(ISBLANK($E111),$E111="Total Geral"),"",IF(LEN($E111)&lt;6,"",VLOOKUP($E111,'[1]MEMÓRIA DE CÁLCULO'!$F:$W,2,FALSE)))</f>
        <v>EMOP</v>
      </c>
      <c r="J111" s="32" t="str">
        <f ca="1">IF(OR(ISBLANK($E111),$E111="Total Geral"),"",IF(LEN($E111)&lt;6,"",VLOOKUP($E111,'[1]MEMÓRIA DE CÁLCULO'!$F:$W,17,FALSE)))</f>
        <v>M2</v>
      </c>
      <c r="K111" s="33">
        <f ca="1">IF(OR(ISBLANK($E111),$E111="Total Geral"),"",IF(LEN($E111)&lt;6,"",VLOOKUP($E111,'[1]MEMÓRIA DE CÁLCULO'!$F:$W,18,FALSE)))</f>
        <v>59.4</v>
      </c>
      <c r="L111" s="34"/>
      <c r="M111" s="34"/>
      <c r="N111" s="35"/>
      <c r="O111" s="35"/>
      <c r="P111" s="30"/>
    </row>
    <row r="112" spans="2:16" x14ac:dyDescent="0.25">
      <c r="B112" s="29" t="s">
        <v>107</v>
      </c>
      <c r="E112" s="30" t="str">
        <f t="shared" ca="1" si="1"/>
        <v>08.03</v>
      </c>
      <c r="F112" s="31" t="str">
        <f ca="1">IF(OR($E112="",$E112="Total Geral"),"",IF(LEN($E112)&lt;6,VLOOKUP($E112,'[1]MEMÓRIA DE CÁLCULO'!$F:$W,2,FALSE),VLOOKUP($E112,'[1]MEMÓRIA DE CÁLCULO'!$F:$W,5,FALSE)))</f>
        <v>CONSTRUÇÃO SALA/VIGIA</v>
      </c>
      <c r="G112" s="30" t="str">
        <f ca="1">IF(OR(ISBLANK($E112),$E112="Total Geral"),"",IF(LEN($E112)&lt;6,"",VLOOKUP($E112,'[1]MEMÓRIA DE CÁLCULO'!$F:$W,3,FALSE)))</f>
        <v/>
      </c>
      <c r="H112" s="30" t="str">
        <f ca="1">IF(OR(ISBLANK($E112),$E112="Total Geral"),"",IF(LEN($E112)&lt;6,"",VLOOKUP($E112,'[1]MEMÓRIA DE CÁLCULO'!$F:$W,4,FALSE)))</f>
        <v/>
      </c>
      <c r="I112" s="32" t="str">
        <f ca="1">IF(OR(ISBLANK($E112),$E112="Total Geral"),"",IF(LEN($E112)&lt;6,"",VLOOKUP($E112,'[1]MEMÓRIA DE CÁLCULO'!$F:$W,2,FALSE)))</f>
        <v/>
      </c>
      <c r="J112" s="32" t="str">
        <f ca="1">IF(OR(ISBLANK($E112),$E112="Total Geral"),"",IF(LEN($E112)&lt;6,"",VLOOKUP($E112,'[1]MEMÓRIA DE CÁLCULO'!$F:$W,17,FALSE)))</f>
        <v/>
      </c>
      <c r="K112" s="33" t="str">
        <f ca="1">IF(OR(ISBLANK($E112),$E112="Total Geral"),"",IF(LEN($E112)&lt;6,"",VLOOKUP($E112,'[1]MEMÓRIA DE CÁLCULO'!$F:$W,18,FALSE)))</f>
        <v/>
      </c>
      <c r="L112" s="34"/>
      <c r="M112" s="34"/>
      <c r="N112" s="35"/>
      <c r="O112" s="35"/>
      <c r="P112" s="30"/>
    </row>
    <row r="113" spans="2:16" ht="30" x14ac:dyDescent="0.25">
      <c r="B113" s="29" t="s">
        <v>108</v>
      </c>
      <c r="E113" s="30" t="str">
        <f t="shared" ca="1" si="1"/>
        <v>08.03.01</v>
      </c>
      <c r="F113" s="31" t="str">
        <f ca="1">IF(OR($E113="",$E113="Total Geral"),"",IF(LEN($E113)&lt;6,VLOOKUP($E113,'[1]MEMÓRIA DE CÁLCULO'!$F:$W,2,FALSE),VLOOKUP($E113,'[1]MEMÓRIA DE CÁLCULO'!$F:$W,5,FALSE)))</f>
        <v>ESCAVACAO MANUAL EM MATERIAL DE 1ªCATEGORIA,A CEU ABERTO,ATE 0,50M DE PROFUNDIDADE COM REMOCAO ATE 1 DAM</v>
      </c>
      <c r="G113" s="30" t="str">
        <f ca="1">IF(OR(ISBLANK($E113),$E113="Total Geral"),"",IF(LEN($E113)&lt;6,"",VLOOKUP($E113,'[1]MEMÓRIA DE CÁLCULO'!$F:$W,3,FALSE)))</f>
        <v>03.001.0080-1</v>
      </c>
      <c r="H113" s="30" t="str">
        <f ca="1">IF(OR(ISBLANK($E113),$E113="Total Geral"),"",IF(LEN($E113)&lt;6,"",VLOOKUP($E113,'[1]MEMÓRIA DE CÁLCULO'!$F:$W,4,FALSE)))</f>
        <v>03.001.0080-B</v>
      </c>
      <c r="I113" s="32" t="str">
        <f ca="1">IF(OR(ISBLANK($E113),$E113="Total Geral"),"",IF(LEN($E113)&lt;6,"",VLOOKUP($E113,'[1]MEMÓRIA DE CÁLCULO'!$F:$W,2,FALSE)))</f>
        <v>EMOP</v>
      </c>
      <c r="J113" s="32" t="str">
        <f ca="1">IF(OR(ISBLANK($E113),$E113="Total Geral"),"",IF(LEN($E113)&lt;6,"",VLOOKUP($E113,'[1]MEMÓRIA DE CÁLCULO'!$F:$W,17,FALSE)))</f>
        <v>M3</v>
      </c>
      <c r="K113" s="33">
        <f ca="1">IF(OR(ISBLANK($E113),$E113="Total Geral"),"",IF(LEN($E113)&lt;6,"",VLOOKUP($E113,'[1]MEMÓRIA DE CÁLCULO'!$F:$W,18,FALSE)))</f>
        <v>6.4</v>
      </c>
      <c r="L113" s="34"/>
      <c r="M113" s="34"/>
      <c r="N113" s="35"/>
      <c r="O113" s="35"/>
      <c r="P113" s="30"/>
    </row>
    <row r="114" spans="2:16" ht="60" x14ac:dyDescent="0.25">
      <c r="B114" s="29" t="s">
        <v>109</v>
      </c>
      <c r="E114" s="30" t="str">
        <f t="shared" ca="1" si="1"/>
        <v>08.03.02</v>
      </c>
      <c r="F114" s="31" t="str">
        <f ca="1">IF(OR($E114="",$E114="Total Geral"),"",IF(LEN($E114)&lt;6,VLOOKUP($E114,'[1]MEMÓRIA DE CÁLCULO'!$F:$W,2,FALSE),VLOOKUP($E114,'[1]MEMÓRIA DE CÁLCULO'!$F:$W,5,FALSE)))</f>
        <v>CONCRETO DOSADO RACIONALMENTE PARA UMA RESISTENCIA CARACTERISTICA A COMPRESSAO DE 10MPA,INCLUSIVE MATERIAIS,TRANSPORTE,PREPARO COM BETONEIRA,LANCAMENTO E ADENSAMENTO</v>
      </c>
      <c r="G114" s="30" t="str">
        <f ca="1">IF(OR(ISBLANK($E114),$E114="Total Geral"),"",IF(LEN($E114)&lt;6,"",VLOOKUP($E114,'[1]MEMÓRIA DE CÁLCULO'!$F:$W,3,FALSE)))</f>
        <v>11.003.0001-1</v>
      </c>
      <c r="H114" s="30" t="str">
        <f ca="1">IF(OR(ISBLANK($E114),$E114="Total Geral"),"",IF(LEN($E114)&lt;6,"",VLOOKUP($E114,'[1]MEMÓRIA DE CÁLCULO'!$F:$W,4,FALSE)))</f>
        <v>11.003.0001-B</v>
      </c>
      <c r="I114" s="32" t="str">
        <f ca="1">IF(OR(ISBLANK($E114),$E114="Total Geral"),"",IF(LEN($E114)&lt;6,"",VLOOKUP($E114,'[1]MEMÓRIA DE CÁLCULO'!$F:$W,2,FALSE)))</f>
        <v>EMOP</v>
      </c>
      <c r="J114" s="32" t="str">
        <f ca="1">IF(OR(ISBLANK($E114),$E114="Total Geral"),"",IF(LEN($E114)&lt;6,"",VLOOKUP($E114,'[1]MEMÓRIA DE CÁLCULO'!$F:$W,17,FALSE)))</f>
        <v>M3</v>
      </c>
      <c r="K114" s="33">
        <f ca="1">IF(OR(ISBLANK($E114),$E114="Total Geral"),"",IF(LEN($E114)&lt;6,"",VLOOKUP($E114,'[1]MEMÓRIA DE CÁLCULO'!$F:$W,18,FALSE)))</f>
        <v>1.6</v>
      </c>
      <c r="L114" s="34"/>
      <c r="M114" s="34"/>
      <c r="N114" s="35"/>
      <c r="O114" s="35"/>
      <c r="P114" s="30"/>
    </row>
    <row r="115" spans="2:16" ht="60" x14ac:dyDescent="0.25">
      <c r="B115" s="29" t="s">
        <v>110</v>
      </c>
      <c r="E115" s="30" t="str">
        <f t="shared" ca="1" si="1"/>
        <v>08.03.03</v>
      </c>
      <c r="F115" s="31" t="str">
        <f ca="1">IF(OR($E115="",$E115="Total Geral"),"",IF(LEN($E115)&lt;6,VLOOKUP($E115,'[1]MEMÓRIA DE CÁLCULO'!$F:$W,2,FALSE),VLOOKUP($E115,'[1]MEMÓRIA DE CÁLCULO'!$F:$W,5,FALSE)))</f>
        <v>FORMAS DE MADEIRA DE 3ª PARA MOLDAGEM DE PECAS DE CONCRETO ARMADO COM PARAMENTOS PLANOS,EM LAJES,VIGAS,PAREDES,ETC,SERVINDO A MADEIRA 3 VEZES,INCLUSIVE DESMOLDAGEM,EXCLUSIVE ESCORAMENTO.</v>
      </c>
      <c r="G115" s="30" t="str">
        <f ca="1">IF(OR(ISBLANK($E115),$E115="Total Geral"),"",IF(LEN($E115)&lt;6,"",VLOOKUP($E115,'[1]MEMÓRIA DE CÁLCULO'!$F:$W,3,FALSE)))</f>
        <v>11.004.0020-1</v>
      </c>
      <c r="H115" s="30" t="str">
        <f ca="1">IF(OR(ISBLANK($E115),$E115="Total Geral"),"",IF(LEN($E115)&lt;6,"",VLOOKUP($E115,'[1]MEMÓRIA DE CÁLCULO'!$F:$W,4,FALSE)))</f>
        <v>11.004.0020-B</v>
      </c>
      <c r="I115" s="32" t="str">
        <f ca="1">IF(OR(ISBLANK($E115),$E115="Total Geral"),"",IF(LEN($E115)&lt;6,"",VLOOKUP($E115,'[1]MEMÓRIA DE CÁLCULO'!$F:$W,2,FALSE)))</f>
        <v>EMOP</v>
      </c>
      <c r="J115" s="32" t="str">
        <f ca="1">IF(OR(ISBLANK($E115),$E115="Total Geral"),"",IF(LEN($E115)&lt;6,"",VLOOKUP($E115,'[1]MEMÓRIA DE CÁLCULO'!$F:$W,17,FALSE)))</f>
        <v>M2</v>
      </c>
      <c r="K115" s="33">
        <f ca="1">IF(OR(ISBLANK($E115),$E115="Total Geral"),"",IF(LEN($E115)&lt;6,"",VLOOKUP($E115,'[1]MEMÓRIA DE CÁLCULO'!$F:$W,18,FALSE)))</f>
        <v>4.8</v>
      </c>
      <c r="L115" s="34"/>
      <c r="M115" s="34"/>
      <c r="N115" s="35"/>
      <c r="O115" s="35"/>
      <c r="P115" s="30"/>
    </row>
    <row r="116" spans="2:16" ht="45" x14ac:dyDescent="0.25">
      <c r="B116" s="29" t="s">
        <v>111</v>
      </c>
      <c r="E116" s="30" t="str">
        <f t="shared" ca="1" si="1"/>
        <v>08.03.04</v>
      </c>
      <c r="F116" s="31" t="str">
        <f ca="1">IF(OR($E116="",$E116="Total Geral"),"",IF(LEN($E116)&lt;6,VLOOKUP($E116,'[1]MEMÓRIA DE CÁLCULO'!$F:$W,2,FALSE),VLOOKUP($E116,'[1]MEMÓRIA DE CÁLCULO'!$F:$W,5,FALSE)))</f>
        <v>ESCORAMENTO DE FORMA DE PARAMETROS VERTICAIS,PARA ALTURA ATE 1,50M,COM APROVEITAMENTO DE 2 VEZES DA MADEIRA,INCLUSIVE RETIRADA</v>
      </c>
      <c r="G116" s="30" t="str">
        <f ca="1">IF(OR(ISBLANK($E116),$E116="Total Geral"),"",IF(LEN($E116)&lt;6,"",VLOOKUP($E116,'[1]MEMÓRIA DE CÁLCULO'!$F:$W,3,FALSE)))</f>
        <v>11.004.0066-0</v>
      </c>
      <c r="H116" s="30" t="str">
        <f ca="1">IF(OR(ISBLANK($E116),$E116="Total Geral"),"",IF(LEN($E116)&lt;6,"",VLOOKUP($E116,'[1]MEMÓRIA DE CÁLCULO'!$F:$W,4,FALSE)))</f>
        <v>11.004.0066-A</v>
      </c>
      <c r="I116" s="32" t="str">
        <f ca="1">IF(OR(ISBLANK($E116),$E116="Total Geral"),"",IF(LEN($E116)&lt;6,"",VLOOKUP($E116,'[1]MEMÓRIA DE CÁLCULO'!$F:$W,2,FALSE)))</f>
        <v>EMOP</v>
      </c>
      <c r="J116" s="32" t="str">
        <f ca="1">IF(OR(ISBLANK($E116),$E116="Total Geral"),"",IF(LEN($E116)&lt;6,"",VLOOKUP($E116,'[1]MEMÓRIA DE CÁLCULO'!$F:$W,17,FALSE)))</f>
        <v>M2</v>
      </c>
      <c r="K116" s="33">
        <f ca="1">IF(OR(ISBLANK($E116),$E116="Total Geral"),"",IF(LEN($E116)&lt;6,"",VLOOKUP($E116,'[1]MEMÓRIA DE CÁLCULO'!$F:$W,18,FALSE)))</f>
        <v>4.8</v>
      </c>
      <c r="L116" s="34"/>
      <c r="M116" s="34"/>
      <c r="N116" s="35"/>
      <c r="O116" s="35"/>
      <c r="P116" s="30"/>
    </row>
    <row r="117" spans="2:16" ht="60" x14ac:dyDescent="0.25">
      <c r="B117" s="29" t="s">
        <v>112</v>
      </c>
      <c r="E117" s="30" t="str">
        <f t="shared" ca="1" si="1"/>
        <v>08.03.05</v>
      </c>
      <c r="F117" s="31" t="str">
        <f ca="1">IF(OR($E117="",$E117="Total Geral"),"",IF(LEN($E117)&lt;6,VLOOKUP($E117,'[1]MEMÓRIA DE CÁLCULO'!$F:$W,2,FALSE),VLOOKUP($E117,'[1]MEMÓRIA DE CÁLCULO'!$F:$W,5,FALSE)))</f>
        <v>CONCRETO DOSADO RACIONALMENTE PARA UMA RESISTENCIA CARACTERISTICA A COMPRESSAO DE 30MPA,INCLUSIVE MATERIAIS,TRANSPORTE,PREPARO COM BETONEIRA,LANCAMENTO E ADENSAMENTO</v>
      </c>
      <c r="G117" s="30" t="str">
        <f ca="1">IF(OR(ISBLANK($E117),$E117="Total Geral"),"",IF(LEN($E117)&lt;6,"",VLOOKUP($E117,'[1]MEMÓRIA DE CÁLCULO'!$F:$W,3,FALSE)))</f>
        <v>11.003.0006-0</v>
      </c>
      <c r="H117" s="30" t="str">
        <f ca="1">IF(OR(ISBLANK($E117),$E117="Total Geral"),"",IF(LEN($E117)&lt;6,"",VLOOKUP($E117,'[1]MEMÓRIA DE CÁLCULO'!$F:$W,4,FALSE)))</f>
        <v>11.003.0006-A</v>
      </c>
      <c r="I117" s="32" t="str">
        <f ca="1">IF(OR(ISBLANK($E117),$E117="Total Geral"),"",IF(LEN($E117)&lt;6,"",VLOOKUP($E117,'[1]MEMÓRIA DE CÁLCULO'!$F:$W,2,FALSE)))</f>
        <v>EMOP</v>
      </c>
      <c r="J117" s="32" t="str">
        <f ca="1">IF(OR(ISBLANK($E117),$E117="Total Geral"),"",IF(LEN($E117)&lt;6,"",VLOOKUP($E117,'[1]MEMÓRIA DE CÁLCULO'!$F:$W,17,FALSE)))</f>
        <v>M3</v>
      </c>
      <c r="K117" s="33">
        <f ca="1">IF(OR(ISBLANK($E117),$E117="Total Geral"),"",IF(LEN($E117)&lt;6,"",VLOOKUP($E117,'[1]MEMÓRIA DE CÁLCULO'!$F:$W,18,FALSE)))</f>
        <v>5.0200000000000005</v>
      </c>
      <c r="L117" s="34"/>
      <c r="M117" s="34"/>
      <c r="N117" s="35"/>
      <c r="O117" s="35"/>
      <c r="P117" s="30"/>
    </row>
    <row r="118" spans="2:16" ht="60" x14ac:dyDescent="0.25">
      <c r="B118" s="29" t="s">
        <v>113</v>
      </c>
      <c r="E118" s="30" t="str">
        <f t="shared" ca="1" si="1"/>
        <v>08.03.06</v>
      </c>
      <c r="F118" s="31" t="str">
        <f ca="1">IF(OR($E118="",$E118="Total Geral"),"",IF(LEN($E118)&lt;6,VLOOKUP($E118,'[1]MEMÓRIA DE CÁLCULO'!$F:$W,2,FALSE),VLOOKUP($E118,'[1]MEMÓRIA DE CÁLCULO'!$F:$W,5,FALSE)))</f>
        <v>BARRA DE ACO CA-50,COM SALIENCIA OU MOSSA,COEFICIENTE DE CONFORMACAO SUPERFICIAL MINIMO (ADERENCIA) IGUAL A 1,5,DIAMETRO DE 8 A 12,5MM,DESTINADA A ARMADURA DE CONCRETO ARMADO,10%DE PERDAS DE PONTAS E ARAME 18.FORNECIMENTO</v>
      </c>
      <c r="G118" s="30" t="str">
        <f ca="1">IF(OR(ISBLANK($E118),$E118="Total Geral"),"",IF(LEN($E118)&lt;6,"",VLOOKUP($E118,'[1]MEMÓRIA DE CÁLCULO'!$F:$W,3,FALSE)))</f>
        <v>11.009.0014-1</v>
      </c>
      <c r="H118" s="30" t="str">
        <f ca="1">IF(OR(ISBLANK($E118),$E118="Total Geral"),"",IF(LEN($E118)&lt;6,"",VLOOKUP($E118,'[1]MEMÓRIA DE CÁLCULO'!$F:$W,4,FALSE)))</f>
        <v>11.009.0014-B</v>
      </c>
      <c r="I118" s="32" t="str">
        <f ca="1">IF(OR(ISBLANK($E118),$E118="Total Geral"),"",IF(LEN($E118)&lt;6,"",VLOOKUP($E118,'[1]MEMÓRIA DE CÁLCULO'!$F:$W,2,FALSE)))</f>
        <v>EMOP</v>
      </c>
      <c r="J118" s="32" t="str">
        <f ca="1">IF(OR(ISBLANK($E118),$E118="Total Geral"),"",IF(LEN($E118)&lt;6,"",VLOOKUP($E118,'[1]MEMÓRIA DE CÁLCULO'!$F:$W,17,FALSE)))</f>
        <v>KG</v>
      </c>
      <c r="K118" s="33">
        <f ca="1">IF(OR(ISBLANK($E118),$E118="Total Geral"),"",IF(LEN($E118)&lt;6,"",VLOOKUP($E118,'[1]MEMÓRIA DE CÁLCULO'!$F:$W,18,FALSE)))</f>
        <v>474.38000000000005</v>
      </c>
      <c r="L118" s="34"/>
      <c r="M118" s="34"/>
      <c r="N118" s="35"/>
      <c r="O118" s="35"/>
      <c r="P118" s="30"/>
    </row>
    <row r="119" spans="2:16" ht="45" x14ac:dyDescent="0.25">
      <c r="B119" s="29" t="s">
        <v>114</v>
      </c>
      <c r="E119" s="30" t="str">
        <f t="shared" ca="1" si="1"/>
        <v>08.03.07</v>
      </c>
      <c r="F119" s="31" t="str">
        <f ca="1">IF(OR($E119="",$E119="Total Geral"),"",IF(LEN($E119)&lt;6,VLOOKUP($E119,'[1]MEMÓRIA DE CÁLCULO'!$F:$W,2,FALSE),VLOOKUP($E119,'[1]MEMÓRIA DE CÁLCULO'!$F:$W,5,FALSE)))</f>
        <v>CORTE,DOBRAGEM,MONTAGEM E COLOCACAO DE FERRAGENS NAS FORMAS,ACO CA-50,EM BARRAS REDONDAS,COM DIAMETRO DE 8 A 12,5MM</v>
      </c>
      <c r="G119" s="30" t="str">
        <f ca="1">IF(OR(ISBLANK($E119),$E119="Total Geral"),"",IF(LEN($E119)&lt;6,"",VLOOKUP($E119,'[1]MEMÓRIA DE CÁLCULO'!$F:$W,3,FALSE)))</f>
        <v>11.011.0030-1</v>
      </c>
      <c r="H119" s="30" t="str">
        <f ca="1">IF(OR(ISBLANK($E119),$E119="Total Geral"),"",IF(LEN($E119)&lt;6,"",VLOOKUP($E119,'[1]MEMÓRIA DE CÁLCULO'!$F:$W,4,FALSE)))</f>
        <v>11.011.0030-B</v>
      </c>
      <c r="I119" s="32" t="str">
        <f ca="1">IF(OR(ISBLANK($E119),$E119="Total Geral"),"",IF(LEN($E119)&lt;6,"",VLOOKUP($E119,'[1]MEMÓRIA DE CÁLCULO'!$F:$W,2,FALSE)))</f>
        <v>EMOP</v>
      </c>
      <c r="J119" s="32" t="str">
        <f ca="1">IF(OR(ISBLANK($E119),$E119="Total Geral"),"",IF(LEN($E119)&lt;6,"",VLOOKUP($E119,'[1]MEMÓRIA DE CÁLCULO'!$F:$W,17,FALSE)))</f>
        <v>KG</v>
      </c>
      <c r="K119" s="33">
        <f ca="1">IF(OR(ISBLANK($E119),$E119="Total Geral"),"",IF(LEN($E119)&lt;6,"",VLOOKUP($E119,'[1]MEMÓRIA DE CÁLCULO'!$F:$W,18,FALSE)))</f>
        <v>474.38000000000005</v>
      </c>
      <c r="L119" s="34"/>
      <c r="M119" s="34"/>
      <c r="N119" s="35"/>
      <c r="O119" s="35"/>
      <c r="P119" s="30"/>
    </row>
    <row r="120" spans="2:16" ht="60" x14ac:dyDescent="0.25">
      <c r="B120" s="29" t="s">
        <v>115</v>
      </c>
      <c r="E120" s="30" t="str">
        <f t="shared" ca="1" si="1"/>
        <v>08.03.08</v>
      </c>
      <c r="F120" s="31" t="str">
        <f ca="1">IF(OR($E120="",$E120="Total Geral"),"",IF(LEN($E120)&lt;6,VLOOKUP($E120,'[1]MEMÓRIA DE CÁLCULO'!$F:$W,2,FALSE),VLOOKUP($E120,'[1]MEMÓRIA DE CÁLCULO'!$F:$W,5,FALSE)))</f>
        <v>BARRA DE ACO CA-50,COM SALIENCIA OU MOSSA,COEFICIENTE DE CONFORMACAO SUPERFICIAL MINIMO (ADERENCIA) IGUAL A 1,5,DIAMETRO DE 6,3MM,DESTINADA A ARMADURA DE CONCRETO ARMADO,10% DE PERDAS DE PONTAS E ARAME 18.FORNECIMENTO</v>
      </c>
      <c r="G120" s="30" t="str">
        <f ca="1">IF(OR(ISBLANK($E120),$E120="Total Geral"),"",IF(LEN($E120)&lt;6,"",VLOOKUP($E120,'[1]MEMÓRIA DE CÁLCULO'!$F:$W,3,FALSE)))</f>
        <v>11.009.0013-0</v>
      </c>
      <c r="H120" s="30" t="str">
        <f ca="1">IF(OR(ISBLANK($E120),$E120="Total Geral"),"",IF(LEN($E120)&lt;6,"",VLOOKUP($E120,'[1]MEMÓRIA DE CÁLCULO'!$F:$W,4,FALSE)))</f>
        <v>11.009.0013-A</v>
      </c>
      <c r="I120" s="32" t="str">
        <f ca="1">IF(OR(ISBLANK($E120),$E120="Total Geral"),"",IF(LEN($E120)&lt;6,"",VLOOKUP($E120,'[1]MEMÓRIA DE CÁLCULO'!$F:$W,2,FALSE)))</f>
        <v>EMOP</v>
      </c>
      <c r="J120" s="32" t="str">
        <f ca="1">IF(OR(ISBLANK($E120),$E120="Total Geral"),"",IF(LEN($E120)&lt;6,"",VLOOKUP($E120,'[1]MEMÓRIA DE CÁLCULO'!$F:$W,17,FALSE)))</f>
        <v>KG</v>
      </c>
      <c r="K120" s="33">
        <f ca="1">IF(OR(ISBLANK($E120),$E120="Total Geral"),"",IF(LEN($E120)&lt;6,"",VLOOKUP($E120,'[1]MEMÓRIA DE CÁLCULO'!$F:$W,18,FALSE)))</f>
        <v>474.38000000000005</v>
      </c>
      <c r="L120" s="34"/>
      <c r="M120" s="34"/>
      <c r="N120" s="35"/>
      <c r="O120" s="35"/>
      <c r="P120" s="30"/>
    </row>
    <row r="121" spans="2:16" ht="45" x14ac:dyDescent="0.25">
      <c r="B121" s="29" t="s">
        <v>116</v>
      </c>
      <c r="E121" s="30" t="str">
        <f t="shared" ca="1" si="1"/>
        <v>08.03.09</v>
      </c>
      <c r="F121" s="31" t="str">
        <f ca="1">IF(OR($E121="",$E121="Total Geral"),"",IF(LEN($E121)&lt;6,VLOOKUP($E121,'[1]MEMÓRIA DE CÁLCULO'!$F:$W,2,FALSE),VLOOKUP($E121,'[1]MEMÓRIA DE CÁLCULO'!$F:$W,5,FALSE)))</f>
        <v>CORTE,DOBRAGEM,MONTAGEM E COLOCACAO DE FERRAGENS NAS FORMAS,ACO CA-50,EM BARRAS REDONDAS,COM DIAMETRO IGUAL A 6,3MM</v>
      </c>
      <c r="G121" s="30" t="str">
        <f ca="1">IF(OR(ISBLANK($E121),$E121="Total Geral"),"",IF(LEN($E121)&lt;6,"",VLOOKUP($E121,'[1]MEMÓRIA DE CÁLCULO'!$F:$W,3,FALSE)))</f>
        <v>11.011.0029-0</v>
      </c>
      <c r="H121" s="30" t="str">
        <f ca="1">IF(OR(ISBLANK($E121),$E121="Total Geral"),"",IF(LEN($E121)&lt;6,"",VLOOKUP($E121,'[1]MEMÓRIA DE CÁLCULO'!$F:$W,4,FALSE)))</f>
        <v>11.011.0029-A</v>
      </c>
      <c r="I121" s="32" t="str">
        <f ca="1">IF(OR(ISBLANK($E121),$E121="Total Geral"),"",IF(LEN($E121)&lt;6,"",VLOOKUP($E121,'[1]MEMÓRIA DE CÁLCULO'!$F:$W,2,FALSE)))</f>
        <v>EMOP</v>
      </c>
      <c r="J121" s="32" t="str">
        <f ca="1">IF(OR(ISBLANK($E121),$E121="Total Geral"),"",IF(LEN($E121)&lt;6,"",VLOOKUP($E121,'[1]MEMÓRIA DE CÁLCULO'!$F:$W,17,FALSE)))</f>
        <v>KG</v>
      </c>
      <c r="K121" s="33">
        <f ca="1">IF(OR(ISBLANK($E121),$E121="Total Geral"),"",IF(LEN($E121)&lt;6,"",VLOOKUP($E121,'[1]MEMÓRIA DE CÁLCULO'!$F:$W,18,FALSE)))</f>
        <v>474.39</v>
      </c>
      <c r="L121" s="34"/>
      <c r="M121" s="34"/>
      <c r="N121" s="35"/>
      <c r="O121" s="35"/>
      <c r="P121" s="30"/>
    </row>
    <row r="122" spans="2:16" ht="45" x14ac:dyDescent="0.25">
      <c r="B122" s="29" t="s">
        <v>117</v>
      </c>
      <c r="E122" s="30" t="str">
        <f t="shared" ca="1" si="1"/>
        <v>08.03.10</v>
      </c>
      <c r="F122" s="31" t="str">
        <f ca="1">IF(OR($E122="",$E122="Total Geral"),"",IF(LEN($E122)&lt;6,VLOOKUP($E122,'[1]MEMÓRIA DE CÁLCULO'!$F:$W,2,FALSE),VLOOKUP($E122,'[1]MEMÓRIA DE CÁLCULO'!$F:$W,5,FALSE)))</f>
        <v>REATERRO DE VALA/CAVA COM MATERIAL DE BOA QUALIDADE,UTILIZANDO VIBRO COMPACTADOR PORTATIL,EXCLUSIVE MATERIAL</v>
      </c>
      <c r="G122" s="30" t="str">
        <f ca="1">IF(OR(ISBLANK($E122),$E122="Total Geral"),"",IF(LEN($E122)&lt;6,"",VLOOKUP($E122,'[1]MEMÓRIA DE CÁLCULO'!$F:$W,3,FALSE)))</f>
        <v>03.011.0015-1</v>
      </c>
      <c r="H122" s="30" t="str">
        <f ca="1">IF(OR(ISBLANK($E122),$E122="Total Geral"),"",IF(LEN($E122)&lt;6,"",VLOOKUP($E122,'[1]MEMÓRIA DE CÁLCULO'!$F:$W,4,FALSE)))</f>
        <v>03.011.0015-B</v>
      </c>
      <c r="I122" s="32" t="str">
        <f ca="1">IF(OR(ISBLANK($E122),$E122="Total Geral"),"",IF(LEN($E122)&lt;6,"",VLOOKUP($E122,'[1]MEMÓRIA DE CÁLCULO'!$F:$W,2,FALSE)))</f>
        <v>EMOP</v>
      </c>
      <c r="J122" s="32" t="str">
        <f ca="1">IF(OR(ISBLANK($E122),$E122="Total Geral"),"",IF(LEN($E122)&lt;6,"",VLOOKUP($E122,'[1]MEMÓRIA DE CÁLCULO'!$F:$W,17,FALSE)))</f>
        <v>M3</v>
      </c>
      <c r="K122" s="33">
        <f ca="1">IF(OR(ISBLANK($E122),$E122="Total Geral"),"",IF(LEN($E122)&lt;6,"",VLOOKUP($E122,'[1]MEMÓRIA DE CÁLCULO'!$F:$W,18,FALSE)))</f>
        <v>1.6000000000000005</v>
      </c>
      <c r="L122" s="34"/>
      <c r="M122" s="34"/>
      <c r="N122" s="35"/>
      <c r="O122" s="35"/>
      <c r="P122" s="30"/>
    </row>
    <row r="123" spans="2:16" ht="75" x14ac:dyDescent="0.25">
      <c r="B123" s="29" t="s">
        <v>118</v>
      </c>
      <c r="E123" s="30" t="str">
        <f t="shared" ca="1" si="1"/>
        <v>08.03.11</v>
      </c>
      <c r="F123" s="31" t="str">
        <f ca="1">IF(OR($E123="",$E123="Total Geral"),"",IF(LEN($E123)&lt;6,VLOOKUP($E123,'[1]MEMÓRIA DE CÁLCULO'!$F:$W,2,FALSE),VLOOKUP($E123,'[1]MEMÓRIA DE CÁLCULO'!$F:$W,5,FALSE)))</f>
        <v>ALVENARIA EM TIJOLO ECOLOGICO DE SOLO-CIMENTO,MEDINDO APROXIMADAMENTE (12,5X25X7)CM,EM PAREDES DE 12,5CM,ESTRUTURADA COM BARRAS DE ACO CA-50,COLA,REJUNTE E GROUT NO ENTORNO DOS VAOS,VERGAS BLOCOS E CALHAS,EXCLUSIVE CINTA DE AMARRACAO E ALICERCE</v>
      </c>
      <c r="G123" s="30" t="str">
        <f ca="1">IF(OR(ISBLANK($E123),$E123="Total Geral"),"",IF(LEN($E123)&lt;6,"",VLOOKUP($E123,'[1]MEMÓRIA DE CÁLCULO'!$F:$W,3,FALSE)))</f>
        <v>12.011.0005-0</v>
      </c>
      <c r="H123" s="30" t="str">
        <f ca="1">IF(OR(ISBLANK($E123),$E123="Total Geral"),"",IF(LEN($E123)&lt;6,"",VLOOKUP($E123,'[1]MEMÓRIA DE CÁLCULO'!$F:$W,4,FALSE)))</f>
        <v>12.011.0005-A</v>
      </c>
      <c r="I123" s="32" t="str">
        <f ca="1">IF(OR(ISBLANK($E123),$E123="Total Geral"),"",IF(LEN($E123)&lt;6,"",VLOOKUP($E123,'[1]MEMÓRIA DE CÁLCULO'!$F:$W,2,FALSE)))</f>
        <v>EMOP</v>
      </c>
      <c r="J123" s="32" t="str">
        <f ca="1">IF(OR(ISBLANK($E123),$E123="Total Geral"),"",IF(LEN($E123)&lt;6,"",VLOOKUP($E123,'[1]MEMÓRIA DE CÁLCULO'!$F:$W,17,FALSE)))</f>
        <v>M2</v>
      </c>
      <c r="K123" s="33">
        <f ca="1">IF(OR(ISBLANK($E123),$E123="Total Geral"),"",IF(LEN($E123)&lt;6,"",VLOOKUP($E123,'[1]MEMÓRIA DE CÁLCULO'!$F:$W,18,FALSE)))</f>
        <v>44.28</v>
      </c>
      <c r="L123" s="34"/>
      <c r="M123" s="34"/>
      <c r="N123" s="35"/>
      <c r="O123" s="35"/>
      <c r="P123" s="30"/>
    </row>
    <row r="124" spans="2:16" ht="75" x14ac:dyDescent="0.25">
      <c r="B124" s="29" t="s">
        <v>119</v>
      </c>
      <c r="E124" s="30" t="str">
        <f t="shared" ca="1" si="1"/>
        <v>08.03.12</v>
      </c>
      <c r="F124" s="31" t="str">
        <f ca="1">IF(OR($E124="",$E124="Total Geral"),"",IF(LEN($E124)&lt;6,VLOOKUP($E124,'[1]MEMÓRIA DE CÁLCULO'!$F:$W,2,FALSE),VLOOKUP($E124,'[1]MEMÓRIA DE CÁLCULO'!$F:$W,5,FALSE)))</f>
        <v>LAJE PRE-MOLDADA BETA 12,PARA SOBRECARGA DE 3,5KN/M2 E VAO DE 4,10M,CONSIDERANDO VIGOTAS,EPS E ARMADURA NEGATIVA,INCLUSIVE CAPEAMENTO DE 4CM DE ESPESSURA,COM CONCRETO FCK=30MPA E ESCORAMENTO,CONFORME ABNT NBR 14859.FORNECIMENTO E MONTAGEM DO CONJUNTO</v>
      </c>
      <c r="G124" s="30" t="str">
        <f ca="1">IF(OR(ISBLANK($E124),$E124="Total Geral"),"",IF(LEN($E124)&lt;6,"",VLOOKUP($E124,'[1]MEMÓRIA DE CÁLCULO'!$F:$W,3,FALSE)))</f>
        <v>11.030.0060-0</v>
      </c>
      <c r="H124" s="30" t="str">
        <f ca="1">IF(OR(ISBLANK($E124),$E124="Total Geral"),"",IF(LEN($E124)&lt;6,"",VLOOKUP($E124,'[1]MEMÓRIA DE CÁLCULO'!$F:$W,4,FALSE)))</f>
        <v>11.030.0060-A</v>
      </c>
      <c r="I124" s="32" t="str">
        <f ca="1">IF(OR(ISBLANK($E124),$E124="Total Geral"),"",IF(LEN($E124)&lt;6,"",VLOOKUP($E124,'[1]MEMÓRIA DE CÁLCULO'!$F:$W,2,FALSE)))</f>
        <v>EMOP</v>
      </c>
      <c r="J124" s="32" t="str">
        <f ca="1">IF(OR(ISBLANK($E124),$E124="Total Geral"),"",IF(LEN($E124)&lt;6,"",VLOOKUP($E124,'[1]MEMÓRIA DE CÁLCULO'!$F:$W,17,FALSE)))</f>
        <v>M2</v>
      </c>
      <c r="K124" s="33">
        <f ca="1">IF(OR(ISBLANK($E124),$E124="Total Geral"),"",IF(LEN($E124)&lt;6,"",VLOOKUP($E124,'[1]MEMÓRIA DE CÁLCULO'!$F:$W,18,FALSE)))</f>
        <v>25</v>
      </c>
      <c r="L124" s="34"/>
      <c r="M124" s="34"/>
      <c r="N124" s="35"/>
      <c r="O124" s="35"/>
      <c r="P124" s="30"/>
    </row>
    <row r="125" spans="2:16" ht="75" x14ac:dyDescent="0.25">
      <c r="B125" s="29" t="s">
        <v>120</v>
      </c>
      <c r="E125" s="30" t="str">
        <f t="shared" ca="1" si="1"/>
        <v>08.03.13</v>
      </c>
      <c r="F125" s="31" t="str">
        <f ca="1">IF(OR($E125="",$E125="Total Geral"),"",IF(LEN($E125)&lt;6,VLOOKUP($E125,'[1]MEMÓRIA DE CÁLCULO'!$F:$W,2,FALSE),VLOOKUP($E125,'[1]MEMÓRIA DE CÁLCULO'!$F:$W,5,FALSE)))</f>
        <v>MADEIRAMENTO PARA COBERTURA EM DUAS AGUAS EM TELHAS CERAMICAS,CONSTITUIDO DE CUMEEIRA E TERCAS DE 3"X4.1/2",CAIBROS DE 3"X1.1/2",RIPAS DE 1,5X4CM,TUDO EM MADEIRA SERRADA,SEM TESOURA OU PONTALETE,MEDIDO PELA AREA REAL DO MADEIRAMENTO.FORNECIMENTO E COLOCACAO</v>
      </c>
      <c r="G125" s="30" t="str">
        <f ca="1">IF(OR(ISBLANK($E125),$E125="Total Geral"),"",IF(LEN($E125)&lt;6,"",VLOOKUP($E125,'[1]MEMÓRIA DE CÁLCULO'!$F:$W,3,FALSE)))</f>
        <v>16.001.0050-0</v>
      </c>
      <c r="H125" s="30" t="str">
        <f ca="1">IF(OR(ISBLANK($E125),$E125="Total Geral"),"",IF(LEN($E125)&lt;6,"",VLOOKUP($E125,'[1]MEMÓRIA DE CÁLCULO'!$F:$W,4,FALSE)))</f>
        <v>16.001.0050-A</v>
      </c>
      <c r="I125" s="32" t="str">
        <f ca="1">IF(OR(ISBLANK($E125),$E125="Total Geral"),"",IF(LEN($E125)&lt;6,"",VLOOKUP($E125,'[1]MEMÓRIA DE CÁLCULO'!$F:$W,2,FALSE)))</f>
        <v>EMOP</v>
      </c>
      <c r="J125" s="32" t="str">
        <f ca="1">IF(OR(ISBLANK($E125),$E125="Total Geral"),"",IF(LEN($E125)&lt;6,"",VLOOKUP($E125,'[1]MEMÓRIA DE CÁLCULO'!$F:$W,17,FALSE)))</f>
        <v>M2</v>
      </c>
      <c r="K125" s="33">
        <f ca="1">IF(OR(ISBLANK($E125),$E125="Total Geral"),"",IF(LEN($E125)&lt;6,"",VLOOKUP($E125,'[1]MEMÓRIA DE CÁLCULO'!$F:$W,18,FALSE)))</f>
        <v>25</v>
      </c>
      <c r="L125" s="34"/>
      <c r="M125" s="34"/>
      <c r="N125" s="35"/>
      <c r="O125" s="35"/>
      <c r="P125" s="30"/>
    </row>
    <row r="126" spans="2:16" ht="105" x14ac:dyDescent="0.25">
      <c r="B126" s="29" t="s">
        <v>121</v>
      </c>
      <c r="E126" s="30" t="str">
        <f t="shared" ca="1" si="1"/>
        <v>08.03.14</v>
      </c>
      <c r="F126" s="31" t="str">
        <f ca="1">IF(OR($E126="",$E126="Total Geral"),"",IF(LEN($E126)&lt;6,VLOOKUP($E126,'[1]MEMÓRIA DE CÁLCULO'!$F:$W,2,FALSE),VLOOKUP($E126,'[1]MEMÓRIA DE CÁLCULO'!$F:$W,5,FALSE)))</f>
        <v>COBERTURA TERMO-ISOLANTE,DUPLA,TRAPEZOIDAL,GALVALUME 0,40MM,P/USO ONDE SE REQUER CONFORTO TERMICO,DUPLA ESTANQUEIDADE LATERAL,S/PINTURA,RECHEIO DE POLIESTIRENO EXPANDIDO(EPS ALTURA=40MM)C/RETARDANTE A CHAMA E DENSIDADE CONFORME ABNT NBR-11.752,LARGURA UTIL DE 0,99M,COMPRIMENTO ATE 12,00M,INCL.ACESSORIOS P/FIXACAO,ALTURA TOTAL 78,8MM.FORNECIMENTO E COLOCACAO</v>
      </c>
      <c r="G126" s="30" t="str">
        <f ca="1">IF(OR(ISBLANK($E126),$E126="Total Geral"),"",IF(LEN($E126)&lt;6,"",VLOOKUP($E126,'[1]MEMÓRIA DE CÁLCULO'!$F:$W,3,FALSE)))</f>
        <v>16.005.0075-0</v>
      </c>
      <c r="H126" s="30" t="str">
        <f ca="1">IF(OR(ISBLANK($E126),$E126="Total Geral"),"",IF(LEN($E126)&lt;6,"",VLOOKUP($E126,'[1]MEMÓRIA DE CÁLCULO'!$F:$W,4,FALSE)))</f>
        <v>16.005.0075-A</v>
      </c>
      <c r="I126" s="32" t="str">
        <f ca="1">IF(OR(ISBLANK($E126),$E126="Total Geral"),"",IF(LEN($E126)&lt;6,"",VLOOKUP($E126,'[1]MEMÓRIA DE CÁLCULO'!$F:$W,2,FALSE)))</f>
        <v>EMOP</v>
      </c>
      <c r="J126" s="32" t="str">
        <f ca="1">IF(OR(ISBLANK($E126),$E126="Total Geral"),"",IF(LEN($E126)&lt;6,"",VLOOKUP($E126,'[1]MEMÓRIA DE CÁLCULO'!$F:$W,17,FALSE)))</f>
        <v>M2</v>
      </c>
      <c r="K126" s="33">
        <f ca="1">IF(OR(ISBLANK($E126),$E126="Total Geral"),"",IF(LEN($E126)&lt;6,"",VLOOKUP($E126,'[1]MEMÓRIA DE CÁLCULO'!$F:$W,18,FALSE)))</f>
        <v>25</v>
      </c>
      <c r="L126" s="34"/>
      <c r="M126" s="34"/>
      <c r="N126" s="35"/>
      <c r="O126" s="35"/>
      <c r="P126" s="30"/>
    </row>
    <row r="127" spans="2:16" x14ac:dyDescent="0.25">
      <c r="B127" s="29" t="s">
        <v>122</v>
      </c>
      <c r="E127" s="30" t="str">
        <f t="shared" ca="1" si="1"/>
        <v>08.04</v>
      </c>
      <c r="F127" s="31" t="str">
        <f ca="1">IF(OR($E127="",$E127="Total Geral"),"",IF(LEN($E127)&lt;6,VLOOKUP($E127,'[1]MEMÓRIA DE CÁLCULO'!$F:$W,2,FALSE),VLOOKUP($E127,'[1]MEMÓRIA DE CÁLCULO'!$F:$W,5,FALSE)))</f>
        <v>INSTALAÇÃO ELÉTRICA - SALA/VIGIA</v>
      </c>
      <c r="G127" s="30" t="str">
        <f ca="1">IF(OR(ISBLANK($E127),$E127="Total Geral"),"",IF(LEN($E127)&lt;6,"",VLOOKUP($E127,'[1]MEMÓRIA DE CÁLCULO'!$F:$W,3,FALSE)))</f>
        <v/>
      </c>
      <c r="H127" s="30" t="str">
        <f ca="1">IF(OR(ISBLANK($E127),$E127="Total Geral"),"",IF(LEN($E127)&lt;6,"",VLOOKUP($E127,'[1]MEMÓRIA DE CÁLCULO'!$F:$W,4,FALSE)))</f>
        <v/>
      </c>
      <c r="I127" s="32" t="str">
        <f ca="1">IF(OR(ISBLANK($E127),$E127="Total Geral"),"",IF(LEN($E127)&lt;6,"",VLOOKUP($E127,'[1]MEMÓRIA DE CÁLCULO'!$F:$W,2,FALSE)))</f>
        <v/>
      </c>
      <c r="J127" s="32" t="str">
        <f ca="1">IF(OR(ISBLANK($E127),$E127="Total Geral"),"",IF(LEN($E127)&lt;6,"",VLOOKUP($E127,'[1]MEMÓRIA DE CÁLCULO'!$F:$W,17,FALSE)))</f>
        <v/>
      </c>
      <c r="K127" s="33" t="str">
        <f ca="1">IF(OR(ISBLANK($E127),$E127="Total Geral"),"",IF(LEN($E127)&lt;6,"",VLOOKUP($E127,'[1]MEMÓRIA DE CÁLCULO'!$F:$W,18,FALSE)))</f>
        <v/>
      </c>
      <c r="L127" s="34"/>
      <c r="M127" s="34"/>
      <c r="N127" s="35"/>
      <c r="O127" s="35"/>
      <c r="P127" s="30"/>
    </row>
    <row r="128" spans="2:16" ht="75" x14ac:dyDescent="0.25">
      <c r="B128" s="29" t="s">
        <v>123</v>
      </c>
      <c r="E128" s="30" t="str">
        <f t="shared" ca="1" si="1"/>
        <v>08.04.01</v>
      </c>
      <c r="F128" s="31" t="str">
        <f ca="1">IF(OR($E128="",$E128="Total Geral"),"",IF(LEN($E128)&lt;6,VLOOKUP($E128,'[1]MEMÓRIA DE CÁLCULO'!$F:$W,2,FALSE),VLOOKUP($E128,'[1]MEMÓRIA DE CÁLCULO'!$F:$W,5,FALSE)))</f>
        <v>INSTALACAO DE PONTO DE LUZ,EMBUTIDO NA LAJE,EQUIVALENTE A 2VARAS DE ELETRODUTO DE PVC RIGIDO DE 3/4",12,00M DE FIO 2,5MM2,CAIXAS,CONEXOES,LUVAS,CURVA E INTERRUPTOR DE EMBUTIR COMPLACA FOSFORESCENTE,INCLUSIVE ABERTURA E FECHAMENTO DE RASGOEM ALVENARIA</v>
      </c>
      <c r="G128" s="30" t="str">
        <f ca="1">IF(OR(ISBLANK($E128),$E128="Total Geral"),"",IF(LEN($E128)&lt;6,"",VLOOKUP($E128,'[1]MEMÓRIA DE CÁLCULO'!$F:$W,3,FALSE)))</f>
        <v>15.015.0020-0</v>
      </c>
      <c r="H128" s="30" t="str">
        <f ca="1">IF(OR(ISBLANK($E128),$E128="Total Geral"),"",IF(LEN($E128)&lt;6,"",VLOOKUP($E128,'[1]MEMÓRIA DE CÁLCULO'!$F:$W,4,FALSE)))</f>
        <v>15.015.0020-A</v>
      </c>
      <c r="I128" s="32" t="str">
        <f ca="1">IF(OR(ISBLANK($E128),$E128="Total Geral"),"",IF(LEN($E128)&lt;6,"",VLOOKUP($E128,'[1]MEMÓRIA DE CÁLCULO'!$F:$W,2,FALSE)))</f>
        <v>EMOP</v>
      </c>
      <c r="J128" s="32" t="str">
        <f ca="1">IF(OR(ISBLANK($E128),$E128="Total Geral"),"",IF(LEN($E128)&lt;6,"",VLOOKUP($E128,'[1]MEMÓRIA DE CÁLCULO'!$F:$W,17,FALSE)))</f>
        <v>UN</v>
      </c>
      <c r="K128" s="33">
        <f ca="1">IF(OR(ISBLANK($E128),$E128="Total Geral"),"",IF(LEN($E128)&lt;6,"",VLOOKUP($E128,'[1]MEMÓRIA DE CÁLCULO'!$F:$W,18,FALSE)))</f>
        <v>3</v>
      </c>
      <c r="L128" s="34"/>
      <c r="M128" s="34"/>
      <c r="N128" s="35"/>
      <c r="O128" s="35"/>
      <c r="P128" s="30"/>
    </row>
    <row r="129" spans="2:16" ht="30" x14ac:dyDescent="0.25">
      <c r="B129" s="29" t="s">
        <v>124</v>
      </c>
      <c r="E129" s="30" t="str">
        <f t="shared" ca="1" si="1"/>
        <v>08.04.02</v>
      </c>
      <c r="F129" s="31" t="str">
        <f ca="1">IF(OR($E129="",$E129="Total Geral"),"",IF(LEN($E129)&lt;6,VLOOKUP($E129,'[1]MEMÓRIA DE CÁLCULO'!$F:$W,2,FALSE),VLOOKUP($E129,'[1]MEMÓRIA DE CÁLCULO'!$F:$W,5,FALSE)))</f>
        <v>LAMPADA LED,BULBO,A60,20W,100/240V,BASE E-27.FORNECIMENTO ECOLOCACAO</v>
      </c>
      <c r="G129" s="30" t="str">
        <f ca="1">IF(OR(ISBLANK($E129),$E129="Total Geral"),"",IF(LEN($E129)&lt;6,"",VLOOKUP($E129,'[1]MEMÓRIA DE CÁLCULO'!$F:$W,3,FALSE)))</f>
        <v>15.020.0210-0</v>
      </c>
      <c r="H129" s="30" t="str">
        <f ca="1">IF(OR(ISBLANK($E129),$E129="Total Geral"),"",IF(LEN($E129)&lt;6,"",VLOOKUP($E129,'[1]MEMÓRIA DE CÁLCULO'!$F:$W,4,FALSE)))</f>
        <v>15.020.0210-A</v>
      </c>
      <c r="I129" s="32" t="str">
        <f ca="1">IF(OR(ISBLANK($E129),$E129="Total Geral"),"",IF(LEN($E129)&lt;6,"",VLOOKUP($E129,'[1]MEMÓRIA DE CÁLCULO'!$F:$W,2,FALSE)))</f>
        <v>EMOP</v>
      </c>
      <c r="J129" s="32" t="str">
        <f ca="1">IF(OR(ISBLANK($E129),$E129="Total Geral"),"",IF(LEN($E129)&lt;6,"",VLOOKUP($E129,'[1]MEMÓRIA DE CÁLCULO'!$F:$W,17,FALSE)))</f>
        <v>UN</v>
      </c>
      <c r="K129" s="33">
        <f ca="1">IF(OR(ISBLANK($E129),$E129="Total Geral"),"",IF(LEN($E129)&lt;6,"",VLOOKUP($E129,'[1]MEMÓRIA DE CÁLCULO'!$F:$W,18,FALSE)))</f>
        <v>6</v>
      </c>
      <c r="L129" s="34"/>
      <c r="M129" s="34"/>
      <c r="N129" s="35"/>
      <c r="O129" s="35"/>
      <c r="P129" s="30"/>
    </row>
    <row r="130" spans="2:16" ht="75" x14ac:dyDescent="0.25">
      <c r="B130" s="29" t="s">
        <v>125</v>
      </c>
      <c r="E130" s="30" t="str">
        <f t="shared" ca="1" si="1"/>
        <v>08.04.03</v>
      </c>
      <c r="F130" s="31" t="str">
        <f ca="1">IF(OR($E130="",$E130="Total Geral"),"",IF(LEN($E130)&lt;6,VLOOKUP($E130,'[1]MEMÓRIA DE CÁLCULO'!$F:$W,2,FALSE),VLOOKUP($E130,'[1]MEMÓRIA DE CÁLCULO'!$F:$W,5,FALSE)))</f>
        <v>INSTALACAO DE PONTO DE TOMADA,EMBUTIDO NA ALVENARIA,EQUIVALENTE A 2 VARAS DE ELETRODUTO DE PVC RIGIDO DE 1/2",18,00M DEFIO 2,5MM2,CAIXAS,CONEXOES E TOMADA,DE EMBUTIR 2P+T,20A,COMPLACA FOSFORESCENTE,INCLUSIVE ABERTURA E FECHAMENTO DE RASGO EM ALVENARIA</v>
      </c>
      <c r="G130" s="30" t="str">
        <f ca="1">IF(OR(ISBLANK($E130),$E130="Total Geral"),"",IF(LEN($E130)&lt;6,"",VLOOKUP($E130,'[1]MEMÓRIA DE CÁLCULO'!$F:$W,3,FALSE)))</f>
        <v>15.015.0265-0</v>
      </c>
      <c r="H130" s="30" t="str">
        <f ca="1">IF(OR(ISBLANK($E130),$E130="Total Geral"),"",IF(LEN($E130)&lt;6,"",VLOOKUP($E130,'[1]MEMÓRIA DE CÁLCULO'!$F:$W,4,FALSE)))</f>
        <v>15.015.0265-A</v>
      </c>
      <c r="I130" s="32" t="str">
        <f ca="1">IF(OR(ISBLANK($E130),$E130="Total Geral"),"",IF(LEN($E130)&lt;6,"",VLOOKUP($E130,'[1]MEMÓRIA DE CÁLCULO'!$F:$W,2,FALSE)))</f>
        <v>EMOP</v>
      </c>
      <c r="J130" s="32" t="str">
        <f ca="1">IF(OR(ISBLANK($E130),$E130="Total Geral"),"",IF(LEN($E130)&lt;6,"",VLOOKUP($E130,'[1]MEMÓRIA DE CÁLCULO'!$F:$W,17,FALSE)))</f>
        <v>UN</v>
      </c>
      <c r="K130" s="33">
        <f ca="1">IF(OR(ISBLANK($E130),$E130="Total Geral"),"",IF(LEN($E130)&lt;6,"",VLOOKUP($E130,'[1]MEMÓRIA DE CÁLCULO'!$F:$W,18,FALSE)))</f>
        <v>4</v>
      </c>
      <c r="L130" s="34"/>
      <c r="M130" s="34"/>
      <c r="N130" s="35"/>
      <c r="O130" s="35"/>
      <c r="P130" s="30"/>
    </row>
    <row r="131" spans="2:16" ht="60" x14ac:dyDescent="0.25">
      <c r="B131" s="29" t="s">
        <v>126</v>
      </c>
      <c r="E131" s="30" t="str">
        <f t="shared" ca="1" si="1"/>
        <v>08.04.04</v>
      </c>
      <c r="F131" s="31" t="str">
        <f ca="1">IF(OR($E131="",$E131="Total Geral"),"",IF(LEN($E131)&lt;6,VLOOKUP($E131,'[1]MEMÓRIA DE CÁLCULO'!$F:$W,2,FALSE),VLOOKUP($E131,'[1]MEMÓRIA DE CÁLCULO'!$F:$W,5,FALSE)))</f>
        <v>QUADRO DE DISTRIBUICAO DE ENERGIA PARA DISJUNTORES TERMO-MAGNETICOS UNIPOLARES,DE EMBUTIR,COM PORTA E BARRAMENTOS DE FASE,NEUTRO E TERRA,PARA INSTALACAO DE ATE 8 DISJUNTORES SEM DISPOSITIVO PARA CHAVE GERAL.FORNECIMENTO E COLOCACAO</v>
      </c>
      <c r="G131" s="30" t="str">
        <f ca="1">IF(OR(ISBLANK($E131),$E131="Total Geral"),"",IF(LEN($E131)&lt;6,"",VLOOKUP($E131,'[1]MEMÓRIA DE CÁLCULO'!$F:$W,3,FALSE)))</f>
        <v>15.007.0498-0</v>
      </c>
      <c r="H131" s="30" t="str">
        <f ca="1">IF(OR(ISBLANK($E131),$E131="Total Geral"),"",IF(LEN($E131)&lt;6,"",VLOOKUP($E131,'[1]MEMÓRIA DE CÁLCULO'!$F:$W,4,FALSE)))</f>
        <v>15.007.0498-A</v>
      </c>
      <c r="I131" s="32" t="str">
        <f ca="1">IF(OR(ISBLANK($E131),$E131="Total Geral"),"",IF(LEN($E131)&lt;6,"",VLOOKUP($E131,'[1]MEMÓRIA DE CÁLCULO'!$F:$W,2,FALSE)))</f>
        <v>EMOP</v>
      </c>
      <c r="J131" s="32" t="str">
        <f ca="1">IF(OR(ISBLANK($E131),$E131="Total Geral"),"",IF(LEN($E131)&lt;6,"",VLOOKUP($E131,'[1]MEMÓRIA DE CÁLCULO'!$F:$W,17,FALSE)))</f>
        <v>UN</v>
      </c>
      <c r="K131" s="33">
        <f ca="1">IF(OR(ISBLANK($E131),$E131="Total Geral"),"",IF(LEN($E131)&lt;6,"",VLOOKUP($E131,'[1]MEMÓRIA DE CÁLCULO'!$F:$W,18,FALSE)))</f>
        <v>1</v>
      </c>
      <c r="L131" s="34"/>
      <c r="M131" s="34"/>
      <c r="N131" s="35"/>
      <c r="O131" s="35"/>
      <c r="P131" s="30"/>
    </row>
    <row r="132" spans="2:16" ht="30" x14ac:dyDescent="0.25">
      <c r="B132" s="29" t="s">
        <v>127</v>
      </c>
      <c r="E132" s="30" t="str">
        <f t="shared" ca="1" si="1"/>
        <v>08.04.05</v>
      </c>
      <c r="F132" s="31" t="str">
        <f ca="1">IF(OR($E132="",$E132="Total Geral"),"",IF(LEN($E132)&lt;6,VLOOKUP($E132,'[1]MEMÓRIA DE CÁLCULO'!$F:$W,2,FALSE),VLOOKUP($E132,'[1]MEMÓRIA DE CÁLCULO'!$F:$W,5,FALSE)))</f>
        <v>DISJUNTOR TERMOMAGNETICO,MONOPOLAR,DE 10 A 32A,3KA,MODELO DIN,TIPO C.FORNECIMENTO E COLOCACAO</v>
      </c>
      <c r="G132" s="30" t="str">
        <f ca="1">IF(OR(ISBLANK($E132),$E132="Total Geral"),"",IF(LEN($E132)&lt;6,"",VLOOKUP($E132,'[1]MEMÓRIA DE CÁLCULO'!$F:$W,3,FALSE)))</f>
        <v>15.007.0570-0</v>
      </c>
      <c r="H132" s="30" t="str">
        <f ca="1">IF(OR(ISBLANK($E132),$E132="Total Geral"),"",IF(LEN($E132)&lt;6,"",VLOOKUP($E132,'[1]MEMÓRIA DE CÁLCULO'!$F:$W,4,FALSE)))</f>
        <v>15.007.0570-A</v>
      </c>
      <c r="I132" s="32" t="str">
        <f ca="1">IF(OR(ISBLANK($E132),$E132="Total Geral"),"",IF(LEN($E132)&lt;6,"",VLOOKUP($E132,'[1]MEMÓRIA DE CÁLCULO'!$F:$W,2,FALSE)))</f>
        <v>EMOP</v>
      </c>
      <c r="J132" s="32" t="str">
        <f ca="1">IF(OR(ISBLANK($E132),$E132="Total Geral"),"",IF(LEN($E132)&lt;6,"",VLOOKUP($E132,'[1]MEMÓRIA DE CÁLCULO'!$F:$W,17,FALSE)))</f>
        <v>UN</v>
      </c>
      <c r="K132" s="33">
        <f ca="1">IF(OR(ISBLANK($E132),$E132="Total Geral"),"",IF(LEN($E132)&lt;6,"",VLOOKUP($E132,'[1]MEMÓRIA DE CÁLCULO'!$F:$W,18,FALSE)))</f>
        <v>4</v>
      </c>
      <c r="L132" s="34"/>
      <c r="M132" s="34"/>
      <c r="N132" s="35"/>
      <c r="O132" s="35"/>
      <c r="P132" s="30"/>
    </row>
    <row r="133" spans="2:16" x14ac:dyDescent="0.25">
      <c r="B133" s="29" t="s">
        <v>128</v>
      </c>
      <c r="E133" s="30" t="str">
        <f t="shared" ca="1" si="1"/>
        <v>08.05</v>
      </c>
      <c r="F133" s="31" t="str">
        <f ca="1">IF(OR($E133="",$E133="Total Geral"),"",IF(LEN($E133)&lt;6,VLOOKUP($E133,'[1]MEMÓRIA DE CÁLCULO'!$F:$W,2,FALSE),VLOOKUP($E133,'[1]MEMÓRIA DE CÁLCULO'!$F:$W,5,FALSE)))</f>
        <v>PISO, REVESTIMENTO E ESQUADRIAS - SALA/VIGIA</v>
      </c>
      <c r="G133" s="30" t="str">
        <f ca="1">IF(OR(ISBLANK($E133),$E133="Total Geral"),"",IF(LEN($E133)&lt;6,"",VLOOKUP($E133,'[1]MEMÓRIA DE CÁLCULO'!$F:$W,3,FALSE)))</f>
        <v/>
      </c>
      <c r="H133" s="30" t="str">
        <f ca="1">IF(OR(ISBLANK($E133),$E133="Total Geral"),"",IF(LEN($E133)&lt;6,"",VLOOKUP($E133,'[1]MEMÓRIA DE CÁLCULO'!$F:$W,4,FALSE)))</f>
        <v/>
      </c>
      <c r="I133" s="32" t="str">
        <f ca="1">IF(OR(ISBLANK($E133),$E133="Total Geral"),"",IF(LEN($E133)&lt;6,"",VLOOKUP($E133,'[1]MEMÓRIA DE CÁLCULO'!$F:$W,2,FALSE)))</f>
        <v/>
      </c>
      <c r="J133" s="32" t="str">
        <f ca="1">IF(OR(ISBLANK($E133),$E133="Total Geral"),"",IF(LEN($E133)&lt;6,"",VLOOKUP($E133,'[1]MEMÓRIA DE CÁLCULO'!$F:$W,17,FALSE)))</f>
        <v/>
      </c>
      <c r="K133" s="33" t="str">
        <f ca="1">IF(OR(ISBLANK($E133),$E133="Total Geral"),"",IF(LEN($E133)&lt;6,"",VLOOKUP($E133,'[1]MEMÓRIA DE CÁLCULO'!$F:$W,18,FALSE)))</f>
        <v/>
      </c>
      <c r="L133" s="34"/>
      <c r="M133" s="34"/>
      <c r="N133" s="35"/>
      <c r="O133" s="35"/>
      <c r="P133" s="30"/>
    </row>
    <row r="134" spans="2:16" ht="45" x14ac:dyDescent="0.25">
      <c r="B134" s="29" t="s">
        <v>129</v>
      </c>
      <c r="E134" s="30" t="str">
        <f t="shared" ca="1" si="1"/>
        <v>08.05.01</v>
      </c>
      <c r="F134" s="31" t="str">
        <f ca="1">IF(OR($E134="",$E134="Total Geral"),"",IF(LEN($E134)&lt;6,VLOOKUP($E134,'[1]MEMÓRIA DE CÁLCULO'!$F:$W,2,FALSE),VLOOKUP($E134,'[1]MEMÓRIA DE CÁLCULO'!$F:$W,5,FALSE)))</f>
        <v>CONTRAPISO,BASE OU CAMADA REGULARIZADORA EXECUTADA COM ARGAMASSA DE CIMENTO A AREIA,NO TRACO 1:4,NA ESPESSURA DE 1,5CM</v>
      </c>
      <c r="G134" s="30" t="str">
        <f ca="1">IF(OR(ISBLANK($E134),$E134="Total Geral"),"",IF(LEN($E134)&lt;6,"",VLOOKUP($E134,'[1]MEMÓRIA DE CÁLCULO'!$F:$W,3,FALSE)))</f>
        <v>13.301.0118-0</v>
      </c>
      <c r="H134" s="30" t="str">
        <f ca="1">IF(OR(ISBLANK($E134),$E134="Total Geral"),"",IF(LEN($E134)&lt;6,"",VLOOKUP($E134,'[1]MEMÓRIA DE CÁLCULO'!$F:$W,4,FALSE)))</f>
        <v>13.301.0118-A</v>
      </c>
      <c r="I134" s="32" t="str">
        <f ca="1">IF(OR(ISBLANK($E134),$E134="Total Geral"),"",IF(LEN($E134)&lt;6,"",VLOOKUP($E134,'[1]MEMÓRIA DE CÁLCULO'!$F:$W,2,FALSE)))</f>
        <v>EMOP</v>
      </c>
      <c r="J134" s="32" t="str">
        <f ca="1">IF(OR(ISBLANK($E134),$E134="Total Geral"),"",IF(LEN($E134)&lt;6,"",VLOOKUP($E134,'[1]MEMÓRIA DE CÁLCULO'!$F:$W,17,FALSE)))</f>
        <v>M2</v>
      </c>
      <c r="K134" s="33">
        <f ca="1">IF(OR(ISBLANK($E134),$E134="Total Geral"),"",IF(LEN($E134)&lt;6,"",VLOOKUP($E134,'[1]MEMÓRIA DE CÁLCULO'!$F:$W,18,FALSE)))</f>
        <v>16</v>
      </c>
      <c r="L134" s="34"/>
      <c r="M134" s="34"/>
      <c r="N134" s="35"/>
      <c r="O134" s="35"/>
      <c r="P134" s="30"/>
    </row>
    <row r="135" spans="2:16" ht="60" x14ac:dyDescent="0.25">
      <c r="B135" s="29" t="s">
        <v>130</v>
      </c>
      <c r="E135" s="30" t="str">
        <f t="shared" ca="1" si="1"/>
        <v>08.05.02</v>
      </c>
      <c r="F135" s="31" t="str">
        <f ca="1">IF(OR($E135="",$E135="Total Geral"),"",IF(LEN($E135)&lt;6,VLOOKUP($E135,'[1]MEMÓRIA DE CÁLCULO'!$F:$W,2,FALSE),VLOOKUP($E135,'[1]MEMÓRIA DE CÁLCULO'!$F:$W,5,FALSE)))</f>
        <v>REVESTIMENTO DE PISO COM LADRILHO CERAMICO,ANTIDERRAPANTE,MEDIDAS EM TORNO DE (45X45)CM,RESISTENCIA A ABRASAO P.E.I.-IV,ASSENTES EM SUPERFICIE EM OSSO,COM ARGAMASSA COLANTE E REJUNTAMENTO PRONTO</v>
      </c>
      <c r="G135" s="30" t="str">
        <f ca="1">IF(OR(ISBLANK($E135),$E135="Total Geral"),"",IF(LEN($E135)&lt;6,"",VLOOKUP($E135,'[1]MEMÓRIA DE CÁLCULO'!$F:$W,3,FALSE)))</f>
        <v>13.330.0076-0</v>
      </c>
      <c r="H135" s="30" t="str">
        <f ca="1">IF(OR(ISBLANK($E135),$E135="Total Geral"),"",IF(LEN($E135)&lt;6,"",VLOOKUP($E135,'[1]MEMÓRIA DE CÁLCULO'!$F:$W,4,FALSE)))</f>
        <v>13.330.0076-A</v>
      </c>
      <c r="I135" s="32" t="str">
        <f ca="1">IF(OR(ISBLANK($E135),$E135="Total Geral"),"",IF(LEN($E135)&lt;6,"",VLOOKUP($E135,'[1]MEMÓRIA DE CÁLCULO'!$F:$W,2,FALSE)))</f>
        <v>EMOP</v>
      </c>
      <c r="J135" s="32" t="str">
        <f ca="1">IF(OR(ISBLANK($E135),$E135="Total Geral"),"",IF(LEN($E135)&lt;6,"",VLOOKUP($E135,'[1]MEMÓRIA DE CÁLCULO'!$F:$W,17,FALSE)))</f>
        <v>M2</v>
      </c>
      <c r="K135" s="33">
        <f ca="1">IF(OR(ISBLANK($E135),$E135="Total Geral"),"",IF(LEN($E135)&lt;6,"",VLOOKUP($E135,'[1]MEMÓRIA DE CÁLCULO'!$F:$W,18,FALSE)))</f>
        <v>16</v>
      </c>
      <c r="L135" s="34"/>
      <c r="M135" s="34"/>
      <c r="N135" s="35"/>
      <c r="O135" s="35"/>
      <c r="P135" s="30"/>
    </row>
    <row r="136" spans="2:16" ht="60" x14ac:dyDescent="0.25">
      <c r="B136" s="29" t="s">
        <v>131</v>
      </c>
      <c r="E136" s="30" t="str">
        <f t="shared" ca="1" si="1"/>
        <v>08.05.03</v>
      </c>
      <c r="F136" s="31" t="str">
        <f ca="1">IF(OR($E136="",$E136="Total Geral"),"",IF(LEN($E136)&lt;6,VLOOKUP($E136,'[1]MEMÓRIA DE CÁLCULO'!$F:$W,2,FALSE),VLOOKUP($E136,'[1]MEMÓRIA DE CÁLCULO'!$F:$W,5,FALSE)))</f>
        <v>PREPARO DE SUPERFICIES NOVAS,COM REVESTIMENTO LISO,INCLUSIVE LIXAMENTO,LIMPEZA,UMA DEMAO DE SELADOR ACRILICO,UMA DEMAO DE MASSA CORRIDA OU ACRILICA E NOVO LIXAMENTO COM REMOCAO DOPO RESIDUAL</v>
      </c>
      <c r="G136" s="30" t="str">
        <f ca="1">IF(OR(ISBLANK($E136),$E136="Total Geral"),"",IF(LEN($E136)&lt;6,"",VLOOKUP($E136,'[1]MEMÓRIA DE CÁLCULO'!$F:$W,3,FALSE)))</f>
        <v>17.017.0010-0</v>
      </c>
      <c r="H136" s="30" t="str">
        <f ca="1">IF(OR(ISBLANK($E136),$E136="Total Geral"),"",IF(LEN($E136)&lt;6,"",VLOOKUP($E136,'[1]MEMÓRIA DE CÁLCULO'!$F:$W,4,FALSE)))</f>
        <v>17.017.0010-A</v>
      </c>
      <c r="I136" s="32" t="str">
        <f ca="1">IF(OR(ISBLANK($E136),$E136="Total Geral"),"",IF(LEN($E136)&lt;6,"",VLOOKUP($E136,'[1]MEMÓRIA DE CÁLCULO'!$F:$W,2,FALSE)))</f>
        <v>EMOP</v>
      </c>
      <c r="J136" s="32" t="str">
        <f ca="1">IF(OR(ISBLANK($E136),$E136="Total Geral"),"",IF(LEN($E136)&lt;6,"",VLOOKUP($E136,'[1]MEMÓRIA DE CÁLCULO'!$F:$W,17,FALSE)))</f>
        <v>M2</v>
      </c>
      <c r="K136" s="33">
        <f ca="1">IF(OR(ISBLANK($E136),$E136="Total Geral"),"",IF(LEN($E136)&lt;6,"",VLOOKUP($E136,'[1]MEMÓRIA DE CÁLCULO'!$F:$W,18,FALSE)))</f>
        <v>92.28</v>
      </c>
      <c r="L136" s="34"/>
      <c r="M136" s="34"/>
      <c r="N136" s="35"/>
      <c r="O136" s="35"/>
      <c r="P136" s="30"/>
    </row>
    <row r="137" spans="2:16" ht="75" x14ac:dyDescent="0.25">
      <c r="B137" s="29" t="s">
        <v>132</v>
      </c>
      <c r="E137" s="30" t="str">
        <f t="shared" ca="1" si="1"/>
        <v>08.05.04</v>
      </c>
      <c r="F137" s="31" t="str">
        <f ca="1">IF(OR($E137="",$E137="Total Geral"),"",IF(LEN($E137)&lt;6,VLOOKUP($E137,'[1]MEMÓRIA DE CÁLCULO'!$F:$W,2,FALSE),VLOOKUP($E137,'[1]MEMÓRIA DE CÁLCULO'!$F:$W,5,FALSE)))</f>
        <v>PINTURA COM TINTA LATEX,CLASSIFICACAO ECONOMICA,CONFORME ABNT NBR 15079,FOSCA EM REVESTIMENTO LISO,INTERIOR,ACABAMENTO PADRAO,EM DUAS DEMAOS SOBRE A SUPERFICIE PREPARADA,CONFORMEO ITEM 17.018.0010,EXCLUSIVE ESTE PREPARO</v>
      </c>
      <c r="G137" s="30" t="str">
        <f ca="1">IF(OR(ISBLANK($E137),$E137="Total Geral"),"",IF(LEN($E137)&lt;6,"",VLOOKUP($E137,'[1]MEMÓRIA DE CÁLCULO'!$F:$W,3,FALSE)))</f>
        <v>17.018.0020-0</v>
      </c>
      <c r="H137" s="30" t="str">
        <f ca="1">IF(OR(ISBLANK($E137),$E137="Total Geral"),"",IF(LEN($E137)&lt;6,"",VLOOKUP($E137,'[1]MEMÓRIA DE CÁLCULO'!$F:$W,4,FALSE)))</f>
        <v>17.018.0020-A</v>
      </c>
      <c r="I137" s="32" t="str">
        <f ca="1">IF(OR(ISBLANK($E137),$E137="Total Geral"),"",IF(LEN($E137)&lt;6,"",VLOOKUP($E137,'[1]MEMÓRIA DE CÁLCULO'!$F:$W,2,FALSE)))</f>
        <v>EMOP</v>
      </c>
      <c r="J137" s="32" t="str">
        <f ca="1">IF(OR(ISBLANK($E137),$E137="Total Geral"),"",IF(LEN($E137)&lt;6,"",VLOOKUP($E137,'[1]MEMÓRIA DE CÁLCULO'!$F:$W,17,FALSE)))</f>
        <v>M2</v>
      </c>
      <c r="K137" s="33">
        <f ca="1">IF(OR(ISBLANK($E137),$E137="Total Geral"),"",IF(LEN($E137)&lt;6,"",VLOOKUP($E137,'[1]MEMÓRIA DE CÁLCULO'!$F:$W,18,FALSE)))</f>
        <v>92.28</v>
      </c>
      <c r="L137" s="34"/>
      <c r="M137" s="34"/>
      <c r="N137" s="35"/>
      <c r="O137" s="35"/>
      <c r="P137" s="30"/>
    </row>
    <row r="138" spans="2:16" ht="45" x14ac:dyDescent="0.25">
      <c r="B138" s="29" t="s">
        <v>133</v>
      </c>
      <c r="E138" s="30" t="str">
        <f t="shared" ca="1" si="1"/>
        <v>08.05.05</v>
      </c>
      <c r="F138" s="31" t="str">
        <f ca="1">IF(OR($E138="",$E138="Total Geral"),"",IF(LEN($E138)&lt;6,VLOOKUP($E138,'[1]MEMÓRIA DE CÁLCULO'!$F:$W,2,FALSE),VLOOKUP($E138,'[1]MEMÓRIA DE CÁLCULO'!$F:$W,5,FALSE)))</f>
        <v>PORTA DE MADEIRA DE LEI EM COMPENSADO DE 70X210X3,5CM,FOLHEADA NAS 2 FACES,ADUELA DE 13X3CM E ALIZARES DE 5X2CM,EXCLUSIVE FERRAGENS.FORNECIMENTO E COLOCACAO</v>
      </c>
      <c r="G138" s="30" t="str">
        <f ca="1">IF(OR(ISBLANK($E138),$E138="Total Geral"),"",IF(LEN($E138)&lt;6,"",VLOOKUP($E138,'[1]MEMÓRIA DE CÁLCULO'!$F:$W,3,FALSE)))</f>
        <v>14.006.0012-0</v>
      </c>
      <c r="H138" s="30" t="str">
        <f ca="1">IF(OR(ISBLANK($E138),$E138="Total Geral"),"",IF(LEN($E138)&lt;6,"",VLOOKUP($E138,'[1]MEMÓRIA DE CÁLCULO'!$F:$W,4,FALSE)))</f>
        <v>14.006.0012-A</v>
      </c>
      <c r="I138" s="32" t="str">
        <f ca="1">IF(OR(ISBLANK($E138),$E138="Total Geral"),"",IF(LEN($E138)&lt;6,"",VLOOKUP($E138,'[1]MEMÓRIA DE CÁLCULO'!$F:$W,2,FALSE)))</f>
        <v>EMOP</v>
      </c>
      <c r="J138" s="32" t="str">
        <f ca="1">IF(OR(ISBLANK($E138),$E138="Total Geral"),"",IF(LEN($E138)&lt;6,"",VLOOKUP($E138,'[1]MEMÓRIA DE CÁLCULO'!$F:$W,17,FALSE)))</f>
        <v>UN</v>
      </c>
      <c r="K138" s="33">
        <f ca="1">IF(OR(ISBLANK($E138),$E138="Total Geral"),"",IF(LEN($E138)&lt;6,"",VLOOKUP($E138,'[1]MEMÓRIA DE CÁLCULO'!$F:$W,18,FALSE)))</f>
        <v>1</v>
      </c>
      <c r="L138" s="34"/>
      <c r="M138" s="34"/>
      <c r="N138" s="35"/>
      <c r="O138" s="35"/>
      <c r="P138" s="30"/>
    </row>
    <row r="139" spans="2:16" ht="60" x14ac:dyDescent="0.25">
      <c r="B139" s="29" t="s">
        <v>134</v>
      </c>
      <c r="E139" s="30" t="str">
        <f t="shared" ca="1" si="1"/>
        <v>08.05.06</v>
      </c>
      <c r="F139" s="31" t="str">
        <f ca="1">IF(OR($E139="",$E139="Total Geral"),"",IF(LEN($E139)&lt;6,VLOOKUP($E139,'[1]MEMÓRIA DE CÁLCULO'!$F:$W,2,FALSE),VLOOKUP($E139,'[1]MEMÓRIA DE CÁLCULO'!$F:$W,5,FALSE)))</f>
        <v>PINTURA INTERNA OU EXTERNA SOBRE MADEIRA NOVA,COM TINTA A OLEO BRILHANTE OU ACETINADA COM DUAS DEMAOS DE ACABAMENTO SOBRE SUPERFICIE PREPARADA,CONFORME O ITEM 17.017.0100,EXCLUSIVE ESTE PREPARO</v>
      </c>
      <c r="G139" s="30" t="str">
        <f ca="1">IF(OR(ISBLANK($E139),$E139="Total Geral"),"",IF(LEN($E139)&lt;6,"",VLOOKUP($E139,'[1]MEMÓRIA DE CÁLCULO'!$F:$W,3,FALSE)))</f>
        <v>17.017.0120-1</v>
      </c>
      <c r="H139" s="30" t="str">
        <f ca="1">IF(OR(ISBLANK($E139),$E139="Total Geral"),"",IF(LEN($E139)&lt;6,"",VLOOKUP($E139,'[1]MEMÓRIA DE CÁLCULO'!$F:$W,4,FALSE)))</f>
        <v>17.017.0120-B</v>
      </c>
      <c r="I139" s="32" t="str">
        <f ca="1">IF(OR(ISBLANK($E139),$E139="Total Geral"),"",IF(LEN($E139)&lt;6,"",VLOOKUP($E139,'[1]MEMÓRIA DE CÁLCULO'!$F:$W,2,FALSE)))</f>
        <v>EMOP</v>
      </c>
      <c r="J139" s="32" t="str">
        <f ca="1">IF(OR(ISBLANK($E139),$E139="Total Geral"),"",IF(LEN($E139)&lt;6,"",VLOOKUP($E139,'[1]MEMÓRIA DE CÁLCULO'!$F:$W,17,FALSE)))</f>
        <v>M2</v>
      </c>
      <c r="K139" s="33">
        <f ca="1">IF(OR(ISBLANK($E139),$E139="Total Geral"),"",IF(LEN($E139)&lt;6,"",VLOOKUP($E139,'[1]MEMÓRIA DE CÁLCULO'!$F:$W,18,FALSE)))</f>
        <v>1.47</v>
      </c>
      <c r="L139" s="34"/>
      <c r="M139" s="34"/>
      <c r="N139" s="35"/>
      <c r="O139" s="35"/>
      <c r="P139" s="30"/>
    </row>
    <row r="140" spans="2:16" ht="45" x14ac:dyDescent="0.25">
      <c r="B140" s="29" t="s">
        <v>135</v>
      </c>
      <c r="E140" s="30" t="str">
        <f t="shared" ca="1" si="1"/>
        <v>08.05.07</v>
      </c>
      <c r="F140" s="31" t="str">
        <f ca="1">IF(OR($E140="",$E140="Total Geral"),"",IF(LEN($E140)&lt;6,VLOOKUP($E140,'[1]MEMÓRIA DE CÁLCULO'!$F:$W,2,FALSE),VLOOKUP($E140,'[1]MEMÓRIA DE CÁLCULO'!$F:$W,5,FALSE)))</f>
        <v>JANELA DE MADEIRA DE LEI GUILHOTINA DE 150X150X3CM,EM 2 FOLHAS,MARCO DUPLO COM CAIXILHO PARA VIDRO,PRESOS EM BORBOLETAS,EXCLUSIVE FERRAGENS.FORNECIMENTO E COLOCACAO</v>
      </c>
      <c r="G140" s="30" t="str">
        <f ca="1">IF(OR(ISBLANK($E140),$E140="Total Geral"),"",IF(LEN($E140)&lt;6,"",VLOOKUP($E140,'[1]MEMÓRIA DE CÁLCULO'!$F:$W,3,FALSE)))</f>
        <v>14.006.0275-0</v>
      </c>
      <c r="H140" s="30" t="str">
        <f ca="1">IF(OR(ISBLANK($E140),$E140="Total Geral"),"",IF(LEN($E140)&lt;6,"",VLOOKUP($E140,'[1]MEMÓRIA DE CÁLCULO'!$F:$W,4,FALSE)))</f>
        <v>14.006.0275-A</v>
      </c>
      <c r="I140" s="32" t="str">
        <f ca="1">IF(OR(ISBLANK($E140),$E140="Total Geral"),"",IF(LEN($E140)&lt;6,"",VLOOKUP($E140,'[1]MEMÓRIA DE CÁLCULO'!$F:$W,2,FALSE)))</f>
        <v>EMOP</v>
      </c>
      <c r="J140" s="32" t="str">
        <f ca="1">IF(OR(ISBLANK($E140),$E140="Total Geral"),"",IF(LEN($E140)&lt;6,"",VLOOKUP($E140,'[1]MEMÓRIA DE CÁLCULO'!$F:$W,17,FALSE)))</f>
        <v>UN</v>
      </c>
      <c r="K140" s="33">
        <f ca="1">IF(OR(ISBLANK($E140),$E140="Total Geral"),"",IF(LEN($E140)&lt;6,"",VLOOKUP($E140,'[1]MEMÓRIA DE CÁLCULO'!$F:$W,18,FALSE)))</f>
        <v>1</v>
      </c>
      <c r="L140" s="34"/>
      <c r="M140" s="34"/>
      <c r="N140" s="35"/>
      <c r="O140" s="35"/>
      <c r="P140" s="30"/>
    </row>
    <row r="141" spans="2:16" ht="105" x14ac:dyDescent="0.25">
      <c r="B141" s="29" t="s">
        <v>136</v>
      </c>
      <c r="E141" s="30" t="str">
        <f t="shared" ca="1" si="1"/>
        <v>08.05.08</v>
      </c>
      <c r="F141" s="31" t="str">
        <f ca="1">IF(OR($E141="",$E141="Total Geral"),"",IF(LEN($E141)&lt;6,VLOOKUP($E141,'[1]MEMÓRIA DE CÁLCULO'!$F:$W,2,FALSE),VLOOKUP($E141,'[1]MEMÓRIA DE CÁLCULO'!$F:$W,5,FALSE)))</f>
        <v>FERRAGENS  P/JANELA DE MADEIRA TIPO GUILHOTINA CONTRA PESO,CONST.FORN.S/COLOC.DE:-4 ROLDANAS LATAO,DIAM.2",CADA;-4,00MCABO DE ACO FLEXIVEL 1/8";-4 PRESILHAS LATAO P/CABO ACO;-12PARAFUSOS 1.1/4" C/ILHOS,LATAO NIQUELADO;-25KG  CONTRAPESOSFERRO FUNDIDO;-2 FECHOS SEGURANCA,EMBUTIR,LATAO CROMADO;-2 CONCHAS SIMPLES,LATAO,FORMA RETANGULAR,SEM FURO,ACAB.CROMADO</v>
      </c>
      <c r="G141" s="30" t="str">
        <f ca="1">IF(OR(ISBLANK($E141),$E141="Total Geral"),"",IF(LEN($E141)&lt;6,"",VLOOKUP($E141,'[1]MEMÓRIA DE CÁLCULO'!$F:$W,3,FALSE)))</f>
        <v>14.007.0130-0</v>
      </c>
      <c r="H141" s="30" t="str">
        <f ca="1">IF(OR(ISBLANK($E141),$E141="Total Geral"),"",IF(LEN($E141)&lt;6,"",VLOOKUP($E141,'[1]MEMÓRIA DE CÁLCULO'!$F:$W,4,FALSE)))</f>
        <v>14.007.0130-A</v>
      </c>
      <c r="I141" s="32" t="str">
        <f ca="1">IF(OR(ISBLANK($E141),$E141="Total Geral"),"",IF(LEN($E141)&lt;6,"",VLOOKUP($E141,'[1]MEMÓRIA DE CÁLCULO'!$F:$W,2,FALSE)))</f>
        <v>EMOP</v>
      </c>
      <c r="J141" s="32" t="str">
        <f ca="1">IF(OR(ISBLANK($E141),$E141="Total Geral"),"",IF(LEN($E141)&lt;6,"",VLOOKUP($E141,'[1]MEMÓRIA DE CÁLCULO'!$F:$W,17,FALSE)))</f>
        <v>UN</v>
      </c>
      <c r="K141" s="33">
        <f ca="1">IF(OR(ISBLANK($E141),$E141="Total Geral"),"",IF(LEN($E141)&lt;6,"",VLOOKUP($E141,'[1]MEMÓRIA DE CÁLCULO'!$F:$W,18,FALSE)))</f>
        <v>1</v>
      </c>
      <c r="L141" s="34"/>
      <c r="M141" s="34"/>
      <c r="N141" s="35"/>
      <c r="O141" s="35"/>
      <c r="P141" s="30"/>
    </row>
    <row r="142" spans="2:16" ht="60" x14ac:dyDescent="0.25">
      <c r="B142" s="29" t="s">
        <v>137</v>
      </c>
      <c r="E142" s="30" t="str">
        <f t="shared" ca="1" si="1"/>
        <v>08.05.09</v>
      </c>
      <c r="F142" s="31" t="str">
        <f ca="1">IF(OR($E142="",$E142="Total Geral"),"",IF(LEN($E142)&lt;6,VLOOKUP($E142,'[1]MEMÓRIA DE CÁLCULO'!$F:$W,2,FALSE),VLOOKUP($E142,'[1]MEMÓRIA DE CÁLCULO'!$F:$W,5,FALSE)))</f>
        <v>PEITORIL EM GRANITO CINZA ANDORINHA,ESPESSURA DE 2CM,LARGURA 15 A 18CM,ASSENTADO COM NATA DE CIMENTO SOBRE ARGAMASSA DECIMENTO,SAIBRO E AREIA,NO TRACO 1:3:3 E REJUNTAMENTO COM CIMENTO BRANCO</v>
      </c>
      <c r="G142" s="30" t="str">
        <f ca="1">IF(OR(ISBLANK($E142),$E142="Total Geral"),"",IF(LEN($E142)&lt;6,"",VLOOKUP($E142,'[1]MEMÓRIA DE CÁLCULO'!$F:$W,3,FALSE)))</f>
        <v>13.348.0050-0</v>
      </c>
      <c r="H142" s="30" t="str">
        <f ca="1">IF(OR(ISBLANK($E142),$E142="Total Geral"),"",IF(LEN($E142)&lt;6,"",VLOOKUP($E142,'[1]MEMÓRIA DE CÁLCULO'!$F:$W,4,FALSE)))</f>
        <v>13.348.0050-A</v>
      </c>
      <c r="I142" s="32" t="str">
        <f ca="1">IF(OR(ISBLANK($E142),$E142="Total Geral"),"",IF(LEN($E142)&lt;6,"",VLOOKUP($E142,'[1]MEMÓRIA DE CÁLCULO'!$F:$W,2,FALSE)))</f>
        <v>EMOP</v>
      </c>
      <c r="J142" s="32" t="str">
        <f ca="1">IF(OR(ISBLANK($E142),$E142="Total Geral"),"",IF(LEN($E142)&lt;6,"",VLOOKUP($E142,'[1]MEMÓRIA DE CÁLCULO'!$F:$W,17,FALSE)))</f>
        <v>M</v>
      </c>
      <c r="K142" s="33">
        <f ca="1">IF(OR(ISBLANK($E142),$E142="Total Geral"),"",IF(LEN($E142)&lt;6,"",VLOOKUP($E142,'[1]MEMÓRIA DE CÁLCULO'!$F:$W,18,FALSE)))</f>
        <v>1.5</v>
      </c>
      <c r="L142" s="34"/>
      <c r="M142" s="34"/>
      <c r="N142" s="35"/>
      <c r="O142" s="35"/>
      <c r="P142" s="30"/>
    </row>
    <row r="143" spans="2:16" ht="45" x14ac:dyDescent="0.25">
      <c r="B143" s="29" t="s">
        <v>138</v>
      </c>
      <c r="E143" s="30" t="str">
        <f t="shared" ca="1" si="1"/>
        <v>08.05.10</v>
      </c>
      <c r="F143" s="31" t="str">
        <f ca="1">IF(OR($E143="",$E143="Total Geral"),"",IF(LEN($E143)&lt;6,VLOOKUP($E143,'[1]MEMÓRIA DE CÁLCULO'!$F:$W,2,FALSE),VLOOKUP($E143,'[1]MEMÓRIA DE CÁLCULO'!$F:$W,5,FALSE)))</f>
        <v>ASSENTAMENTO DE PEITORIL DE MARMORE,GRANITO OU AFINS,EXCLUSIVE ESTES,ATE 20CM DE LARGURA,ASSENTE CONFORME ITEM 13.345.0015</v>
      </c>
      <c r="G143" s="30" t="str">
        <f ca="1">IF(OR(ISBLANK($E143),$E143="Total Geral"),"",IF(LEN($E143)&lt;6,"",VLOOKUP($E143,'[1]MEMÓRIA DE CÁLCULO'!$F:$W,3,FALSE)))</f>
        <v>13.025.0060-0</v>
      </c>
      <c r="H143" s="30" t="str">
        <f ca="1">IF(OR(ISBLANK($E143),$E143="Total Geral"),"",IF(LEN($E143)&lt;6,"",VLOOKUP($E143,'[1]MEMÓRIA DE CÁLCULO'!$F:$W,4,FALSE)))</f>
        <v>13.025.0060-A</v>
      </c>
      <c r="I143" s="32" t="str">
        <f ca="1">IF(OR(ISBLANK($E143),$E143="Total Geral"),"",IF(LEN($E143)&lt;6,"",VLOOKUP($E143,'[1]MEMÓRIA DE CÁLCULO'!$F:$W,2,FALSE)))</f>
        <v>EMOP</v>
      </c>
      <c r="J143" s="32" t="str">
        <f ca="1">IF(OR(ISBLANK($E143),$E143="Total Geral"),"",IF(LEN($E143)&lt;6,"",VLOOKUP($E143,'[1]MEMÓRIA DE CÁLCULO'!$F:$W,17,FALSE)))</f>
        <v>M</v>
      </c>
      <c r="K143" s="33">
        <f ca="1">IF(OR(ISBLANK($E143),$E143="Total Geral"),"",IF(LEN($E143)&lt;6,"",VLOOKUP($E143,'[1]MEMÓRIA DE CÁLCULO'!$F:$W,18,FALSE)))</f>
        <v>1.5</v>
      </c>
      <c r="L143" s="34"/>
      <c r="M143" s="34"/>
      <c r="N143" s="35"/>
      <c r="O143" s="35"/>
      <c r="P143" s="30"/>
    </row>
    <row r="144" spans="2:16" x14ac:dyDescent="0.25">
      <c r="B144" s="29" t="s">
        <v>139</v>
      </c>
      <c r="E144" s="30" t="str">
        <f t="shared" ca="1" si="1"/>
        <v>08.06</v>
      </c>
      <c r="F144" s="31" t="str">
        <f ca="1">IF(OR($E144="",$E144="Total Geral"),"",IF(LEN($E144)&lt;6,VLOOKUP($E144,'[1]MEMÓRIA DE CÁLCULO'!$F:$W,2,FALSE),VLOOKUP($E144,'[1]MEMÓRIA DE CÁLCULO'!$F:$W,5,FALSE)))</f>
        <v>INSTALAÇÃO HIDRÁULICA - SALA/VIGIA</v>
      </c>
      <c r="G144" s="30" t="str">
        <f ca="1">IF(OR(ISBLANK($E144),$E144="Total Geral"),"",IF(LEN($E144)&lt;6,"",VLOOKUP($E144,'[1]MEMÓRIA DE CÁLCULO'!$F:$W,3,FALSE)))</f>
        <v/>
      </c>
      <c r="H144" s="30" t="str">
        <f ca="1">IF(OR(ISBLANK($E144),$E144="Total Geral"),"",IF(LEN($E144)&lt;6,"",VLOOKUP($E144,'[1]MEMÓRIA DE CÁLCULO'!$F:$W,4,FALSE)))</f>
        <v/>
      </c>
      <c r="I144" s="32" t="str">
        <f ca="1">IF(OR(ISBLANK($E144),$E144="Total Geral"),"",IF(LEN($E144)&lt;6,"",VLOOKUP($E144,'[1]MEMÓRIA DE CÁLCULO'!$F:$W,2,FALSE)))</f>
        <v/>
      </c>
      <c r="J144" s="32" t="str">
        <f ca="1">IF(OR(ISBLANK($E144),$E144="Total Geral"),"",IF(LEN($E144)&lt;6,"",VLOOKUP($E144,'[1]MEMÓRIA DE CÁLCULO'!$F:$W,17,FALSE)))</f>
        <v/>
      </c>
      <c r="K144" s="33" t="str">
        <f ca="1">IF(OR(ISBLANK($E144),$E144="Total Geral"),"",IF(LEN($E144)&lt;6,"",VLOOKUP($E144,'[1]MEMÓRIA DE CÁLCULO'!$F:$W,18,FALSE)))</f>
        <v/>
      </c>
      <c r="L144" s="34"/>
      <c r="M144" s="34"/>
      <c r="N144" s="35"/>
      <c r="O144" s="35"/>
      <c r="P144" s="30"/>
    </row>
    <row r="145" spans="2:16" ht="90" x14ac:dyDescent="0.25">
      <c r="B145" s="29" t="s">
        <v>140</v>
      </c>
      <c r="E145" s="30" t="str">
        <f t="shared" ca="1" si="1"/>
        <v>08.06.01</v>
      </c>
      <c r="F145" s="31" t="str">
        <f ca="1">IF(OR($E145="",$E145="Total Geral"),"",IF(LEN($E145)&lt;6,VLOOKUP($E145,'[1]MEMÓRIA DE CÁLCULO'!$F:$W,2,FALSE),VLOOKUP($E145,'[1]MEMÓRIA DE CÁLCULO'!$F:$W,5,FALSE)))</f>
        <v>LAVATORIO DE LOUCA BRANCA TIPO MEDIO LUXO,COM LADRAO E MEDIDAS EM TORNO DE (55X45)CM,COM COLUNA,INCLUSIVE ACESSORIOS DEFIXACAO.FERRAGENS EM METAL CROMADO:SIFAO 1680 DE 1"X1.1/4",APARELHO MISTURADOR TIPO BANCA,1875 OU SIMILAR,COM AREJADOR,VALVULA DE ESCOAMENTO 1603.RABICHO EM PVC.FORNECIMENTO</v>
      </c>
      <c r="G145" s="30" t="str">
        <f ca="1">IF(OR(ISBLANK($E145),$E145="Total Geral"),"",IF(LEN($E145)&lt;6,"",VLOOKUP($E145,'[1]MEMÓRIA DE CÁLCULO'!$F:$W,3,FALSE)))</f>
        <v>18.002.0015-0</v>
      </c>
      <c r="H145" s="30" t="str">
        <f ca="1">IF(OR(ISBLANK($E145),$E145="Total Geral"),"",IF(LEN($E145)&lt;6,"",VLOOKUP($E145,'[1]MEMÓRIA DE CÁLCULO'!$F:$W,4,FALSE)))</f>
        <v>18.002.0015-A</v>
      </c>
      <c r="I145" s="32" t="str">
        <f ca="1">IF(OR(ISBLANK($E145),$E145="Total Geral"),"",IF(LEN($E145)&lt;6,"",VLOOKUP($E145,'[1]MEMÓRIA DE CÁLCULO'!$F:$W,2,FALSE)))</f>
        <v>EMOP</v>
      </c>
      <c r="J145" s="32" t="str">
        <f ca="1">IF(OR(ISBLANK($E145),$E145="Total Geral"),"",IF(LEN($E145)&lt;6,"",VLOOKUP($E145,'[1]MEMÓRIA DE CÁLCULO'!$F:$W,17,FALSE)))</f>
        <v>UN</v>
      </c>
      <c r="K145" s="33">
        <f ca="1">IF(OR(ISBLANK($E145),$E145="Total Geral"),"",IF(LEN($E145)&lt;6,"",VLOOKUP($E145,'[1]MEMÓRIA DE CÁLCULO'!$F:$W,18,FALSE)))</f>
        <v>1</v>
      </c>
      <c r="L145" s="34"/>
      <c r="M145" s="34"/>
      <c r="N145" s="35"/>
      <c r="O145" s="35"/>
      <c r="P145" s="30"/>
    </row>
    <row r="146" spans="2:16" ht="60" x14ac:dyDescent="0.25">
      <c r="B146" s="29" t="s">
        <v>141</v>
      </c>
      <c r="E146" s="30" t="str">
        <f t="shared" ca="1" si="1"/>
        <v>08.06.02</v>
      </c>
      <c r="F146" s="31" t="str">
        <f ca="1">IF(OR($E146="",$E146="Total Geral"),"",IF(LEN($E146)&lt;6,VLOOKUP($E146,'[1]MEMÓRIA DE CÁLCULO'!$F:$W,2,FALSE),VLOOKUP($E146,'[1]MEMÓRIA DE CÁLCULO'!$F:$W,5,FALSE)))</f>
        <v>INSTALACAO E ASSENTAMENTO DE LAVATORIO DE UMA TORNEIRA(EXCLUSIVE FORNECIMENTO DO APARELHO),COMPREENDENDO:3,00M DE TUBO DE PVC DE 25MM,2,00M DE TUBO DE PVC DE 40MM E CONEXOES</v>
      </c>
      <c r="G146" s="30" t="str">
        <f ca="1">IF(OR(ISBLANK($E146),$E146="Total Geral"),"",IF(LEN($E146)&lt;6,"",VLOOKUP($E146,'[1]MEMÓRIA DE CÁLCULO'!$F:$W,3,FALSE)))</f>
        <v>15.004.0063-0</v>
      </c>
      <c r="H146" s="30" t="str">
        <f ca="1">IF(OR(ISBLANK($E146),$E146="Total Geral"),"",IF(LEN($E146)&lt;6,"",VLOOKUP($E146,'[1]MEMÓRIA DE CÁLCULO'!$F:$W,4,FALSE)))</f>
        <v>15.004.0063-A</v>
      </c>
      <c r="I146" s="32" t="str">
        <f ca="1">IF(OR(ISBLANK($E146),$E146="Total Geral"),"",IF(LEN($E146)&lt;6,"",VLOOKUP($E146,'[1]MEMÓRIA DE CÁLCULO'!$F:$W,2,FALSE)))</f>
        <v>EMOP</v>
      </c>
      <c r="J146" s="32" t="str">
        <f ca="1">IF(OR(ISBLANK($E146),$E146="Total Geral"),"",IF(LEN($E146)&lt;6,"",VLOOKUP($E146,'[1]MEMÓRIA DE CÁLCULO'!$F:$W,17,FALSE)))</f>
        <v>UN</v>
      </c>
      <c r="K146" s="33">
        <f ca="1">IF(OR(ISBLANK($E146),$E146="Total Geral"),"",IF(LEN($E146)&lt;6,"",VLOOKUP($E146,'[1]MEMÓRIA DE CÁLCULO'!$F:$W,18,FALSE)))</f>
        <v>1</v>
      </c>
      <c r="L146" s="34"/>
      <c r="M146" s="34"/>
      <c r="N146" s="35"/>
      <c r="O146" s="35"/>
      <c r="P146" s="30"/>
    </row>
    <row r="147" spans="2:16" ht="60" x14ac:dyDescent="0.25">
      <c r="B147" s="29" t="s">
        <v>142</v>
      </c>
      <c r="E147" s="30" t="str">
        <f t="shared" ca="1" si="1"/>
        <v>08.06.03</v>
      </c>
      <c r="F147" s="31" t="str">
        <f ca="1">IF(OR($E147="",$E147="Total Geral"),"",IF(LEN($E147)&lt;6,VLOOKUP($E147,'[1]MEMÓRIA DE CÁLCULO'!$F:$W,2,FALSE),VLOOKUP($E147,'[1]MEMÓRIA DE CÁLCULO'!$F:$W,5,FALSE)))</f>
        <v>VASO SANITARIO DE LOUCA BRANCA,TIPO POPULAR,COM CAIXA ACOPLADA,COMPLETO,C/MEDIDAS EM TORNO DE (35X65X35)CM,INCLUSIVE ASSENTO PLASTICO TIPO POPULAR,BOLSA DE LIGACAO,RABICHO EM PVC E ACESSORIOS DE FIXACAO.FORNECIMENTO</v>
      </c>
      <c r="G147" s="30" t="str">
        <f ca="1">IF(OR(ISBLANK($E147),$E147="Total Geral"),"",IF(LEN($E147)&lt;6,"",VLOOKUP($E147,'[1]MEMÓRIA DE CÁLCULO'!$F:$W,3,FALSE)))</f>
        <v>18.002.0065-0</v>
      </c>
      <c r="H147" s="30" t="str">
        <f ca="1">IF(OR(ISBLANK($E147),$E147="Total Geral"),"",IF(LEN($E147)&lt;6,"",VLOOKUP($E147,'[1]MEMÓRIA DE CÁLCULO'!$F:$W,4,FALSE)))</f>
        <v>18.002.0065-A</v>
      </c>
      <c r="I147" s="32" t="str">
        <f ca="1">IF(OR(ISBLANK($E147),$E147="Total Geral"),"",IF(LEN($E147)&lt;6,"",VLOOKUP($E147,'[1]MEMÓRIA DE CÁLCULO'!$F:$W,2,FALSE)))</f>
        <v>EMOP</v>
      </c>
      <c r="J147" s="32" t="str">
        <f ca="1">IF(OR(ISBLANK($E147),$E147="Total Geral"),"",IF(LEN($E147)&lt;6,"",VLOOKUP($E147,'[1]MEMÓRIA DE CÁLCULO'!$F:$W,17,FALSE)))</f>
        <v>UN</v>
      </c>
      <c r="K147" s="33">
        <f ca="1">IF(OR(ISBLANK($E147),$E147="Total Geral"),"",IF(LEN($E147)&lt;6,"",VLOOKUP($E147,'[1]MEMÓRIA DE CÁLCULO'!$F:$W,18,FALSE)))</f>
        <v>1</v>
      </c>
      <c r="L147" s="34"/>
      <c r="M147" s="34"/>
      <c r="N147" s="35"/>
      <c r="O147" s="35"/>
      <c r="P147" s="30"/>
    </row>
    <row r="148" spans="2:16" ht="105" x14ac:dyDescent="0.25">
      <c r="B148" s="29" t="s">
        <v>143</v>
      </c>
      <c r="E148" s="30" t="str">
        <f t="shared" ca="1" si="1"/>
        <v>08.06.04</v>
      </c>
      <c r="F148" s="31" t="str">
        <f ca="1">IF(OR($E148="",$E148="Total Geral"),"",IF(LEN($E148)&lt;6,VLOOKUP($E148,'[1]MEMÓRIA DE CÁLCULO'!$F:$W,2,FALSE),VLOOKUP($E148,'[1]MEMÓRIA DE CÁLCULO'!$F:$W,5,FALSE)))</f>
        <v>INSTALACAO E ASSENTAMENTO DE VASO SANITARIO COM CAIXA ACOPLADA(EXCLUSIVE ESTES)EM PAVIMENTO TERREO,COMPREENDENDO:INSTALACAO HIDRAULICA COM 2,00M DE TUBO DE PVC DE 25MM,COM CONEXOES,ATE A CAIXA,LIGACAO DE ESGOTO COM 3,00M DE TUBO DE PVC DE 100MM A CAIXA DE INSPECAO E TUBO DE VENTILACAO,INCLUSIVE CONEXOES,EXCLUSIVE O TUBO DE VENTILACAO</v>
      </c>
      <c r="G148" s="30" t="str">
        <f ca="1">IF(OR(ISBLANK($E148),$E148="Total Geral"),"",IF(LEN($E148)&lt;6,"",VLOOKUP($E148,'[1]MEMÓRIA DE CÁLCULO'!$F:$W,3,FALSE)))</f>
        <v>15.004.0110-0</v>
      </c>
      <c r="H148" s="30" t="str">
        <f ca="1">IF(OR(ISBLANK($E148),$E148="Total Geral"),"",IF(LEN($E148)&lt;6,"",VLOOKUP($E148,'[1]MEMÓRIA DE CÁLCULO'!$F:$W,4,FALSE)))</f>
        <v>15.004.0110-A</v>
      </c>
      <c r="I148" s="32" t="str">
        <f ca="1">IF(OR(ISBLANK($E148),$E148="Total Geral"),"",IF(LEN($E148)&lt;6,"",VLOOKUP($E148,'[1]MEMÓRIA DE CÁLCULO'!$F:$W,2,FALSE)))</f>
        <v>EMOP</v>
      </c>
      <c r="J148" s="32" t="str">
        <f ca="1">IF(OR(ISBLANK($E148),$E148="Total Geral"),"",IF(LEN($E148)&lt;6,"",VLOOKUP($E148,'[1]MEMÓRIA DE CÁLCULO'!$F:$W,17,FALSE)))</f>
        <v>UN</v>
      </c>
      <c r="K148" s="33">
        <f ca="1">IF(OR(ISBLANK($E148),$E148="Total Geral"),"",IF(LEN($E148)&lt;6,"",VLOOKUP($E148,'[1]MEMÓRIA DE CÁLCULO'!$F:$W,18,FALSE)))</f>
        <v>1</v>
      </c>
      <c r="L148" s="34"/>
      <c r="M148" s="34"/>
      <c r="N148" s="35"/>
      <c r="O148" s="35"/>
      <c r="P148" s="30"/>
    </row>
    <row r="149" spans="2:16" ht="60" x14ac:dyDescent="0.25">
      <c r="B149" s="29" t="s">
        <v>144</v>
      </c>
      <c r="E149" s="30" t="str">
        <f t="shared" ca="1" si="1"/>
        <v>08.06.05</v>
      </c>
      <c r="F149" s="31" t="str">
        <f ca="1">IF(OR($E149="",$E149="Total Geral"),"",IF(LEN($E149)&lt;6,VLOOKUP($E149,'[1]MEMÓRIA DE CÁLCULO'!$F:$W,2,FALSE),VLOOKUP($E149,'[1]MEMÓRIA DE CÁLCULO'!$F:$W,5,FALSE)))</f>
        <v>CAIXA DE INSPECAO,EXECUTADA COM CONEXOES CERAMICAS,COM DIAMETRO DE 100MM,INCLUSIVE BASE,CAIXA DE PROTECAO E TAMPA EM CONCRETO,CONFORME PADRAO CEDAE.FORNECIMENTO E ASSENTAMENTO</v>
      </c>
      <c r="G149" s="30" t="str">
        <f ca="1">IF(OR(ISBLANK($E149),$E149="Total Geral"),"",IF(LEN($E149)&lt;6,"",VLOOKUP($E149,'[1]MEMÓRIA DE CÁLCULO'!$F:$W,3,FALSE)))</f>
        <v>06.006.0020-0</v>
      </c>
      <c r="H149" s="30" t="str">
        <f ca="1">IF(OR(ISBLANK($E149),$E149="Total Geral"),"",IF(LEN($E149)&lt;6,"",VLOOKUP($E149,'[1]MEMÓRIA DE CÁLCULO'!$F:$W,4,FALSE)))</f>
        <v>06.006.0020-A</v>
      </c>
      <c r="I149" s="32" t="str">
        <f ca="1">IF(OR(ISBLANK($E149),$E149="Total Geral"),"",IF(LEN($E149)&lt;6,"",VLOOKUP($E149,'[1]MEMÓRIA DE CÁLCULO'!$F:$W,2,FALSE)))</f>
        <v>EMOP</v>
      </c>
      <c r="J149" s="32" t="str">
        <f ca="1">IF(OR(ISBLANK($E149),$E149="Total Geral"),"",IF(LEN($E149)&lt;6,"",VLOOKUP($E149,'[1]MEMÓRIA DE CÁLCULO'!$F:$W,17,FALSE)))</f>
        <v>UN</v>
      </c>
      <c r="K149" s="33">
        <f ca="1">IF(OR(ISBLANK($E149),$E149="Total Geral"),"",IF(LEN($E149)&lt;6,"",VLOOKUP($E149,'[1]MEMÓRIA DE CÁLCULO'!$F:$W,18,FALSE)))</f>
        <v>1</v>
      </c>
      <c r="L149" s="34"/>
      <c r="M149" s="34"/>
      <c r="N149" s="35"/>
      <c r="O149" s="35"/>
      <c r="P149" s="30"/>
    </row>
    <row r="150" spans="2:16" ht="30" x14ac:dyDescent="0.25">
      <c r="B150" s="29" t="s">
        <v>145</v>
      </c>
      <c r="E150" s="30" t="str">
        <f t="shared" ca="1" si="1"/>
        <v>08.06.06</v>
      </c>
      <c r="F150" s="31" t="str">
        <f ca="1">IF(OR($E150="",$E150="Total Geral"),"",IF(LEN($E150)&lt;6,VLOOKUP($E150,'[1]MEMÓRIA DE CÁLCULO'!$F:$W,2,FALSE),VLOOKUP($E150,'[1]MEMÓRIA DE CÁLCULO'!$F:$W,5,FALSE)))</f>
        <v>FOSSA SEPTICA,DE CAMARA UNICA,TIPO CILINDRICA,DE CONCRETO PRE-MOLDADO,MEDINDO 1200X2000MM.FORNECIMENTO E COLOCACAO</v>
      </c>
      <c r="G150" s="30" t="str">
        <f ca="1">IF(OR(ISBLANK($E150),$E150="Total Geral"),"",IF(LEN($E150)&lt;6,"",VLOOKUP($E150,'[1]MEMÓRIA DE CÁLCULO'!$F:$W,3,FALSE)))</f>
        <v>15.002.0623-0</v>
      </c>
      <c r="H150" s="30" t="str">
        <f ca="1">IF(OR(ISBLANK($E150),$E150="Total Geral"),"",IF(LEN($E150)&lt;6,"",VLOOKUP($E150,'[1]MEMÓRIA DE CÁLCULO'!$F:$W,4,FALSE)))</f>
        <v>15.002.0623-A</v>
      </c>
      <c r="I150" s="32" t="str">
        <f ca="1">IF(OR(ISBLANK($E150),$E150="Total Geral"),"",IF(LEN($E150)&lt;6,"",VLOOKUP($E150,'[1]MEMÓRIA DE CÁLCULO'!$F:$W,2,FALSE)))</f>
        <v>EMOP</v>
      </c>
      <c r="J150" s="32" t="str">
        <f ca="1">IF(OR(ISBLANK($E150),$E150="Total Geral"),"",IF(LEN($E150)&lt;6,"",VLOOKUP($E150,'[1]MEMÓRIA DE CÁLCULO'!$F:$W,17,FALSE)))</f>
        <v>UN</v>
      </c>
      <c r="K150" s="33">
        <f ca="1">IF(OR(ISBLANK($E150),$E150="Total Geral"),"",IF(LEN($E150)&lt;6,"",VLOOKUP($E150,'[1]MEMÓRIA DE CÁLCULO'!$F:$W,18,FALSE)))</f>
        <v>1</v>
      </c>
      <c r="L150" s="34"/>
      <c r="M150" s="34"/>
      <c r="N150" s="35"/>
      <c r="O150" s="35"/>
      <c r="P150" s="30"/>
    </row>
    <row r="151" spans="2:16" ht="30" x14ac:dyDescent="0.25">
      <c r="B151" s="29" t="s">
        <v>146</v>
      </c>
      <c r="E151" s="30" t="str">
        <f t="shared" ca="1" si="1"/>
        <v>08.06.07</v>
      </c>
      <c r="F151" s="31" t="str">
        <f ca="1">IF(OR($E151="",$E151="Total Geral"),"",IF(LEN($E151)&lt;6,VLOOKUP($E151,'[1]MEMÓRIA DE CÁLCULO'!$F:$W,2,FALSE),VLOOKUP($E151,'[1]MEMÓRIA DE CÁLCULO'!$F:$W,5,FALSE)))</f>
        <v>FILTRO ANAEROBIO,DE ANEIS DE CONCRETO PRE-MOLDADO,MEDINDO 1200X2000MM.FORNECIMENTO E COLOCACAO</v>
      </c>
      <c r="G151" s="30" t="str">
        <f ca="1">IF(OR(ISBLANK($E151),$E151="Total Geral"),"",IF(LEN($E151)&lt;6,"",VLOOKUP($E151,'[1]MEMÓRIA DE CÁLCULO'!$F:$W,3,FALSE)))</f>
        <v>15.002.0662-0</v>
      </c>
      <c r="H151" s="30" t="str">
        <f ca="1">IF(OR(ISBLANK($E151),$E151="Total Geral"),"",IF(LEN($E151)&lt;6,"",VLOOKUP($E151,'[1]MEMÓRIA DE CÁLCULO'!$F:$W,4,FALSE)))</f>
        <v>15.002.0662-A</v>
      </c>
      <c r="I151" s="32" t="str">
        <f ca="1">IF(OR(ISBLANK($E151),$E151="Total Geral"),"",IF(LEN($E151)&lt;6,"",VLOOKUP($E151,'[1]MEMÓRIA DE CÁLCULO'!$F:$W,2,FALSE)))</f>
        <v>EMOP</v>
      </c>
      <c r="J151" s="32" t="str">
        <f ca="1">IF(OR(ISBLANK($E151),$E151="Total Geral"),"",IF(LEN($E151)&lt;6,"",VLOOKUP($E151,'[1]MEMÓRIA DE CÁLCULO'!$F:$W,17,FALSE)))</f>
        <v>UN</v>
      </c>
      <c r="K151" s="33">
        <f ca="1">IF(OR(ISBLANK($E151),$E151="Total Geral"),"",IF(LEN($E151)&lt;6,"",VLOOKUP($E151,'[1]MEMÓRIA DE CÁLCULO'!$F:$W,18,FALSE)))</f>
        <v>1</v>
      </c>
      <c r="L151" s="34"/>
      <c r="M151" s="34"/>
      <c r="N151" s="35"/>
      <c r="O151" s="35"/>
      <c r="P151" s="30"/>
    </row>
    <row r="152" spans="2:16" ht="75" x14ac:dyDescent="0.25">
      <c r="B152" s="29" t="s">
        <v>147</v>
      </c>
      <c r="E152" s="30" t="str">
        <f t="shared" ca="1" si="1"/>
        <v>08.06.08</v>
      </c>
      <c r="F152" s="31" t="str">
        <f ca="1">IF(OR($E152="",$E152="Total Geral"),"",IF(LEN($E152)&lt;6,VLOOKUP($E152,'[1]MEMÓRIA DE CÁLCULO'!$F:$W,2,FALSE),VLOOKUP($E152,'[1]MEMÓRIA DE CÁLCULO'!$F:$W,5,FALSE)))</f>
        <v>TAMPAO COMPLETO DE FERRO FUNDIDO NODULAR,ARTICULADO,PARA CAIXA DE INSPECAO OU SEMELHANTE,MEDINDO APROXIMADAMENTE (60X50)CM,CLASSE B125,CONFORME ABNT NBR 10160,ASSENTADO COM ARGAMASSA DE CIMENTO E AREIA,NO TRACO 1:4 EM VOLUME.FORNECIMENTO EASSENTAMENTO</v>
      </c>
      <c r="G152" s="30" t="str">
        <f ca="1">IF(OR(ISBLANK($E152),$E152="Total Geral"),"",IF(LEN($E152)&lt;6,"",VLOOKUP($E152,'[1]MEMÓRIA DE CÁLCULO'!$F:$W,3,FALSE)))</f>
        <v>06.016.0009-0</v>
      </c>
      <c r="H152" s="30" t="str">
        <f ca="1">IF(OR(ISBLANK($E152),$E152="Total Geral"),"",IF(LEN($E152)&lt;6,"",VLOOKUP($E152,'[1]MEMÓRIA DE CÁLCULO'!$F:$W,4,FALSE)))</f>
        <v>06.016.0009-A</v>
      </c>
      <c r="I152" s="32" t="str">
        <f ca="1">IF(OR(ISBLANK($E152),$E152="Total Geral"),"",IF(LEN($E152)&lt;6,"",VLOOKUP($E152,'[1]MEMÓRIA DE CÁLCULO'!$F:$W,2,FALSE)))</f>
        <v>EMOP</v>
      </c>
      <c r="J152" s="32" t="str">
        <f ca="1">IF(OR(ISBLANK($E152),$E152="Total Geral"),"",IF(LEN($E152)&lt;6,"",VLOOKUP($E152,'[1]MEMÓRIA DE CÁLCULO'!$F:$W,17,FALSE)))</f>
        <v>UN</v>
      </c>
      <c r="K152" s="33">
        <f ca="1">IF(OR(ISBLANK($E152),$E152="Total Geral"),"",IF(LEN($E152)&lt;6,"",VLOOKUP($E152,'[1]MEMÓRIA DE CÁLCULO'!$F:$W,18,FALSE)))</f>
        <v>1</v>
      </c>
      <c r="L152" s="34"/>
      <c r="M152" s="34"/>
      <c r="N152" s="35"/>
      <c r="O152" s="35"/>
      <c r="P152" s="30"/>
    </row>
    <row r="153" spans="2:16" ht="75" x14ac:dyDescent="0.25">
      <c r="B153" s="29" t="s">
        <v>148</v>
      </c>
      <c r="E153" s="30" t="str">
        <f t="shared" ca="1" si="1"/>
        <v>08.06.09</v>
      </c>
      <c r="F153" s="31" t="str">
        <f ca="1">IF(OR($E153="",$E153="Total Geral"),"",IF(LEN($E153)&lt;6,VLOOKUP($E153,'[1]MEMÓRIA DE CÁLCULO'!$F:$W,2,FALSE),VLOOKUP($E153,'[1]MEMÓRIA DE CÁLCULO'!$F:$W,5,FALSE)))</f>
        <v>RESERVATORIO APOIADO PARA ARMAZENAMENTO DE AGUA POTAVEL OU PARA APROVEITAMENTO DE AGUA DA CHUVA AAC,EM FIBRA DE VIDRO OU POLIETILENO,COM CAPACIDADE EM TORNO DE 1000L,INCLUSIVE TAMPA DE VEDACAO COM ESCOTILHA E FIXADORES,CONFORME ABNT NBR 15527,12217 E 8220.FORNECIMENTO</v>
      </c>
      <c r="G153" s="30" t="str">
        <f ca="1">IF(OR(ISBLANK($E153),$E153="Total Geral"),"",IF(LEN($E153)&lt;6,"",VLOOKUP($E153,'[1]MEMÓRIA DE CÁLCULO'!$F:$W,3,FALSE)))</f>
        <v>18.021.0035-0</v>
      </c>
      <c r="H153" s="30" t="str">
        <f ca="1">IF(OR(ISBLANK($E153),$E153="Total Geral"),"",IF(LEN($E153)&lt;6,"",VLOOKUP($E153,'[1]MEMÓRIA DE CÁLCULO'!$F:$W,4,FALSE)))</f>
        <v>18.021.0035-A</v>
      </c>
      <c r="I153" s="32" t="str">
        <f ca="1">IF(OR(ISBLANK($E153),$E153="Total Geral"),"",IF(LEN($E153)&lt;6,"",VLOOKUP($E153,'[1]MEMÓRIA DE CÁLCULO'!$F:$W,2,FALSE)))</f>
        <v>EMOP</v>
      </c>
      <c r="J153" s="32" t="str">
        <f ca="1">IF(OR(ISBLANK($E153),$E153="Total Geral"),"",IF(LEN($E153)&lt;6,"",VLOOKUP($E153,'[1]MEMÓRIA DE CÁLCULO'!$F:$W,17,FALSE)))</f>
        <v>UN</v>
      </c>
      <c r="K153" s="33">
        <f ca="1">IF(OR(ISBLANK($E153),$E153="Total Geral"),"",IF(LEN($E153)&lt;6,"",VLOOKUP($E153,'[1]MEMÓRIA DE CÁLCULO'!$F:$W,18,FALSE)))</f>
        <v>1</v>
      </c>
      <c r="L153" s="34"/>
      <c r="M153" s="34"/>
      <c r="N153" s="35"/>
      <c r="O153" s="35"/>
      <c r="P153" s="30"/>
    </row>
    <row r="154" spans="2:16" ht="60" x14ac:dyDescent="0.25">
      <c r="B154" s="29" t="s">
        <v>149</v>
      </c>
      <c r="E154" s="30" t="str">
        <f t="shared" ca="1" si="1"/>
        <v>08.06.10</v>
      </c>
      <c r="F154" s="31" t="str">
        <f ca="1">IF(OR($E154="",$E154="Total Geral"),"",IF(LEN($E154)&lt;6,VLOOKUP($E154,'[1]MEMÓRIA DE CÁLCULO'!$F:$W,2,FALSE),VLOOKUP($E154,'[1]MEMÓRIA DE CÁLCULO'!$F:$W,5,FALSE)))</f>
        <v>COLOCACAO DE RESERVATORIO DE FIBROCIMENTO,FIBRA DE VIDRO OUSEMELHANTE COM 1000L,INCLUSIVE PECAS DE APOIO EM ALVENARIA E MADEIRA SERRADA,E FLANGES DE LIGACAO HIDRAULICA,EXCLUSIVE FORNECIMENTO DO RESERVATORIO</v>
      </c>
      <c r="G154" s="30" t="str">
        <f ca="1">IF(OR(ISBLANK($E154),$E154="Total Geral"),"",IF(LEN($E154)&lt;6,"",VLOOKUP($E154,'[1]MEMÓRIA DE CÁLCULO'!$F:$W,3,FALSE)))</f>
        <v>15.028.0010-0</v>
      </c>
      <c r="H154" s="30" t="str">
        <f ca="1">IF(OR(ISBLANK($E154),$E154="Total Geral"),"",IF(LEN($E154)&lt;6,"",VLOOKUP($E154,'[1]MEMÓRIA DE CÁLCULO'!$F:$W,4,FALSE)))</f>
        <v>15.028.0010-A</v>
      </c>
      <c r="I154" s="32" t="str">
        <f ca="1">IF(OR(ISBLANK($E154),$E154="Total Geral"),"",IF(LEN($E154)&lt;6,"",VLOOKUP($E154,'[1]MEMÓRIA DE CÁLCULO'!$F:$W,2,FALSE)))</f>
        <v>EMOP</v>
      </c>
      <c r="J154" s="32" t="str">
        <f ca="1">IF(OR(ISBLANK($E154),$E154="Total Geral"),"",IF(LEN($E154)&lt;6,"",VLOOKUP($E154,'[1]MEMÓRIA DE CÁLCULO'!$F:$W,17,FALSE)))</f>
        <v>UN</v>
      </c>
      <c r="K154" s="33">
        <f ca="1">IF(OR(ISBLANK($E154),$E154="Total Geral"),"",IF(LEN($E154)&lt;6,"",VLOOKUP($E154,'[1]MEMÓRIA DE CÁLCULO'!$F:$W,18,FALSE)))</f>
        <v>1</v>
      </c>
      <c r="L154" s="34"/>
      <c r="M154" s="34"/>
      <c r="N154" s="35"/>
      <c r="O154" s="35"/>
      <c r="P154" s="30"/>
    </row>
    <row r="155" spans="2:16" x14ac:dyDescent="0.25">
      <c r="B155" s="29" t="s">
        <v>150</v>
      </c>
      <c r="E155" s="30" t="str">
        <f t="shared" ref="E155:E218" ca="1" si="2">IF(OFFSET(E155,0,-3)=0,"",OFFSET(E155,0,-3))</f>
        <v>08.07</v>
      </c>
      <c r="F155" s="31" t="str">
        <f ca="1">IF(OR($E155="",$E155="Total Geral"),"",IF(LEN($E155)&lt;6,VLOOKUP($E155,'[1]MEMÓRIA DE CÁLCULO'!$F:$W,2,FALSE),VLOOKUP($E155,'[1]MEMÓRIA DE CÁLCULO'!$F:$W,5,FALSE)))</f>
        <v>ECOBARREIRA DO CANAL CINTURA</v>
      </c>
      <c r="G155" s="30" t="str">
        <f ca="1">IF(OR(ISBLANK($E155),$E155="Total Geral"),"",IF(LEN($E155)&lt;6,"",VLOOKUP($E155,'[1]MEMÓRIA DE CÁLCULO'!$F:$W,3,FALSE)))</f>
        <v/>
      </c>
      <c r="H155" s="30" t="str">
        <f ca="1">IF(OR(ISBLANK($E155),$E155="Total Geral"),"",IF(LEN($E155)&lt;6,"",VLOOKUP($E155,'[1]MEMÓRIA DE CÁLCULO'!$F:$W,4,FALSE)))</f>
        <v/>
      </c>
      <c r="I155" s="32" t="str">
        <f ca="1">IF(OR(ISBLANK($E155),$E155="Total Geral"),"",IF(LEN($E155)&lt;6,"",VLOOKUP($E155,'[1]MEMÓRIA DE CÁLCULO'!$F:$W,2,FALSE)))</f>
        <v/>
      </c>
      <c r="J155" s="32" t="str">
        <f ca="1">IF(OR(ISBLANK($E155),$E155="Total Geral"),"",IF(LEN($E155)&lt;6,"",VLOOKUP($E155,'[1]MEMÓRIA DE CÁLCULO'!$F:$W,17,FALSE)))</f>
        <v/>
      </c>
      <c r="K155" s="33" t="str">
        <f ca="1">IF(OR(ISBLANK($E155),$E155="Total Geral"),"",IF(LEN($E155)&lt;6,"",VLOOKUP($E155,'[1]MEMÓRIA DE CÁLCULO'!$F:$W,18,FALSE)))</f>
        <v/>
      </c>
      <c r="L155" s="34"/>
      <c r="M155" s="34"/>
      <c r="N155" s="35"/>
      <c r="O155" s="35"/>
      <c r="P155" s="30"/>
    </row>
    <row r="156" spans="2:16" x14ac:dyDescent="0.25">
      <c r="B156" s="29" t="s">
        <v>151</v>
      </c>
      <c r="E156" s="30" t="str">
        <f t="shared" ca="1" si="2"/>
        <v>08.07.01</v>
      </c>
      <c r="F156" s="31" t="str">
        <f ca="1">IF(OR($E156="",$E156="Total Geral"),"",IF(LEN($E156)&lt;6,VLOOKUP($E156,'[1]MEMÓRIA DE CÁLCULO'!$F:$W,2,FALSE),VLOOKUP($E156,'[1]MEMÓRIA DE CÁLCULO'!$F:$W,5,FALSE)))</f>
        <v>CABO COM ALMA DE AÇO, GALVANIZADO, 6X25 DE 7/8. FORNECIMENTO</v>
      </c>
      <c r="G156" s="30" t="str">
        <f ca="1">IF(OR(ISBLANK($E156),$E156="Total Geral"),"",IF(LEN($E156)&lt;6,"",VLOOKUP($E156,'[1]MEMÓRIA DE CÁLCULO'!$F:$W,3,FALSE)))</f>
        <v>COMPOSIÇÃO 05</v>
      </c>
      <c r="H156" s="30" t="str">
        <f ca="1">IF(OR(ISBLANK($E156),$E156="Total Geral"),"",IF(LEN($E156)&lt;6,"",VLOOKUP($E156,'[1]MEMÓRIA DE CÁLCULO'!$F:$W,4,FALSE)))</f>
        <v>COMPOSIÇÃO 05</v>
      </c>
      <c r="I156" s="32" t="str">
        <f ca="1">IF(OR(ISBLANK($E156),$E156="Total Geral"),"",IF(LEN($E156)&lt;6,"",VLOOKUP($E156,'[1]MEMÓRIA DE CÁLCULO'!$F:$W,2,FALSE)))</f>
        <v>COMPOSIÇÃO</v>
      </c>
      <c r="J156" s="32" t="str">
        <f ca="1">IF(OR(ISBLANK($E156),$E156="Total Geral"),"",IF(LEN($E156)&lt;6,"",VLOOKUP($E156,'[1]MEMÓRIA DE CÁLCULO'!$F:$W,17,FALSE)))</f>
        <v>M</v>
      </c>
      <c r="K156" s="33">
        <f ca="1">IF(OR(ISBLANK($E156),$E156="Total Geral"),"",IF(LEN($E156)&lt;6,"",VLOOKUP($E156,'[1]MEMÓRIA DE CÁLCULO'!$F:$W,18,FALSE)))</f>
        <v>40</v>
      </c>
      <c r="L156" s="34"/>
      <c r="M156" s="34"/>
      <c r="N156" s="35"/>
      <c r="O156" s="35"/>
      <c r="P156" s="30"/>
    </row>
    <row r="157" spans="2:16" ht="30" x14ac:dyDescent="0.25">
      <c r="B157" s="29" t="s">
        <v>152</v>
      </c>
      <c r="E157" s="30" t="str">
        <f t="shared" ca="1" si="2"/>
        <v>08.07.02</v>
      </c>
      <c r="F157" s="31" t="str">
        <f ca="1">IF(OR($E157="",$E157="Total Geral"),"",IF(LEN($E157)&lt;6,VLOOKUP($E157,'[1]MEMÓRIA DE CÁLCULO'!$F:$W,2,FALSE),VLOOKUP($E157,'[1]MEMÓRIA DE CÁLCULO'!$F:$W,5,FALSE)))</f>
        <v>BARREIRA METÁLICA DE CONTENÇÃO DE RESÍDUOS SÓLIDOS FLUTUANTE. FORNECIMENTO E INSTALAÇAO</v>
      </c>
      <c r="G157" s="30" t="str">
        <f ca="1">IF(OR(ISBLANK($E157),$E157="Total Geral"),"",IF(LEN($E157)&lt;6,"",VLOOKUP($E157,'[1]MEMÓRIA DE CÁLCULO'!$F:$W,3,FALSE)))</f>
        <v>COMPOSIÇÃO 6</v>
      </c>
      <c r="H157" s="30" t="str">
        <f ca="1">IF(OR(ISBLANK($E157),$E157="Total Geral"),"",IF(LEN($E157)&lt;6,"",VLOOKUP($E157,'[1]MEMÓRIA DE CÁLCULO'!$F:$W,4,FALSE)))</f>
        <v>COMPOSIÇÃO 6</v>
      </c>
      <c r="I157" s="32" t="str">
        <f ca="1">IF(OR(ISBLANK($E157),$E157="Total Geral"),"",IF(LEN($E157)&lt;6,"",VLOOKUP($E157,'[1]MEMÓRIA DE CÁLCULO'!$F:$W,2,FALSE)))</f>
        <v>COMPOSIÇÃO</v>
      </c>
      <c r="J157" s="32" t="str">
        <f ca="1">IF(OR(ISBLANK($E157),$E157="Total Geral"),"",IF(LEN($E157)&lt;6,"",VLOOKUP($E157,'[1]MEMÓRIA DE CÁLCULO'!$F:$W,17,FALSE)))</f>
        <v>Unid.</v>
      </c>
      <c r="K157" s="33">
        <f ca="1">IF(OR(ISBLANK($E157),$E157="Total Geral"),"",IF(LEN($E157)&lt;6,"",VLOOKUP($E157,'[1]MEMÓRIA DE CÁLCULO'!$F:$W,18,FALSE)))</f>
        <v>14</v>
      </c>
      <c r="L157" s="34"/>
      <c r="M157" s="34"/>
      <c r="N157" s="35"/>
      <c r="O157" s="35"/>
      <c r="P157" s="30"/>
    </row>
    <row r="158" spans="2:16" x14ac:dyDescent="0.25">
      <c r="B158" s="29" t="s">
        <v>153</v>
      </c>
      <c r="E158" s="30" t="str">
        <f t="shared" ca="1" si="2"/>
        <v>08.08</v>
      </c>
      <c r="F158" s="31" t="str">
        <f ca="1">IF(OR($E158="",$E158="Total Geral"),"",IF(LEN($E158)&lt;6,VLOOKUP($E158,'[1]MEMÓRIA DE CÁLCULO'!$F:$W,2,FALSE),VLOOKUP($E158,'[1]MEMÓRIA DE CÁLCULO'!$F:$W,5,FALSE)))</f>
        <v>BOMBA DE ESGOTAMENTO PARA MANUTENÇÃO</v>
      </c>
      <c r="G158" s="30" t="str">
        <f ca="1">IF(OR(ISBLANK($E158),$E158="Total Geral"),"",IF(LEN($E158)&lt;6,"",VLOOKUP($E158,'[1]MEMÓRIA DE CÁLCULO'!$F:$W,3,FALSE)))</f>
        <v/>
      </c>
      <c r="H158" s="30" t="str">
        <f ca="1">IF(OR(ISBLANK($E158),$E158="Total Geral"),"",IF(LEN($E158)&lt;6,"",VLOOKUP($E158,'[1]MEMÓRIA DE CÁLCULO'!$F:$W,4,FALSE)))</f>
        <v/>
      </c>
      <c r="I158" s="32" t="str">
        <f ca="1">IF(OR(ISBLANK($E158),$E158="Total Geral"),"",IF(LEN($E158)&lt;6,"",VLOOKUP($E158,'[1]MEMÓRIA DE CÁLCULO'!$F:$W,2,FALSE)))</f>
        <v/>
      </c>
      <c r="J158" s="32" t="str">
        <f ca="1">IF(OR(ISBLANK($E158),$E158="Total Geral"),"",IF(LEN($E158)&lt;6,"",VLOOKUP($E158,'[1]MEMÓRIA DE CÁLCULO'!$F:$W,17,FALSE)))</f>
        <v/>
      </c>
      <c r="K158" s="33" t="str">
        <f ca="1">IF(OR(ISBLANK($E158),$E158="Total Geral"),"",IF(LEN($E158)&lt;6,"",VLOOKUP($E158,'[1]MEMÓRIA DE CÁLCULO'!$F:$W,18,FALSE)))</f>
        <v/>
      </c>
      <c r="L158" s="34"/>
      <c r="M158" s="34"/>
      <c r="N158" s="35"/>
      <c r="O158" s="35"/>
      <c r="P158" s="30"/>
    </row>
    <row r="159" spans="2:16" ht="75" x14ac:dyDescent="0.25">
      <c r="B159" s="29" t="s">
        <v>154</v>
      </c>
      <c r="E159" s="30" t="str">
        <f t="shared" ca="1" si="2"/>
        <v>08.08.01</v>
      </c>
      <c r="F159" s="31" t="str">
        <f ca="1">IF(OR($E159="",$E159="Total Geral"),"",IF(LEN($E159)&lt;6,VLOOKUP($E159,'[1]MEMÓRIA DE CÁLCULO'!$F:$W,2,FALSE),VLOOKUP($E159,'[1]MEMÓRIA DE CÁLCULO'!$F:$W,5,FALSE)))</f>
        <v>ESCAVACAO MANUAL DE VALA/CAVA EM MATERIAL DE 1ªCATEGORIA ATE 1,50M DE PROFUNDIDADE,EM BECOS DE ATE 2,00M DE LARGURA COMIMPOSSIBILIDADE DE ENTRADA DE CAMINHAO OU EQUIPAMENTO MOTORIZADO PARA RETIRADA DO MATERIAL,EM FAVELAS,EXCLUSIVE ESCORAMENTO E ESGOTAMENTO</v>
      </c>
      <c r="G159" s="30" t="str">
        <f ca="1">IF(OR(ISBLANK($E159),$E159="Total Geral"),"",IF(LEN($E159)&lt;6,"",VLOOKUP($E159,'[1]MEMÓRIA DE CÁLCULO'!$F:$W,3,FALSE)))</f>
        <v>03.001.0100-0</v>
      </c>
      <c r="H159" s="30" t="str">
        <f ca="1">IF(OR(ISBLANK($E159),$E159="Total Geral"),"",IF(LEN($E159)&lt;6,"",VLOOKUP($E159,'[1]MEMÓRIA DE CÁLCULO'!$F:$W,4,FALSE)))</f>
        <v>03.001.0100-A</v>
      </c>
      <c r="I159" s="32" t="str">
        <f ca="1">IF(OR(ISBLANK($E159),$E159="Total Geral"),"",IF(LEN($E159)&lt;6,"",VLOOKUP($E159,'[1]MEMÓRIA DE CÁLCULO'!$F:$W,2,FALSE)))</f>
        <v>EMOP</v>
      </c>
      <c r="J159" s="32" t="str">
        <f ca="1">IF(OR(ISBLANK($E159),$E159="Total Geral"),"",IF(LEN($E159)&lt;6,"",VLOOKUP($E159,'[1]MEMÓRIA DE CÁLCULO'!$F:$W,17,FALSE)))</f>
        <v>M3</v>
      </c>
      <c r="K159" s="33">
        <f ca="1">IF(OR(ISBLANK($E159),$E159="Total Geral"),"",IF(LEN($E159)&lt;6,"",VLOOKUP($E159,'[1]MEMÓRIA DE CÁLCULO'!$F:$W,18,FALSE)))</f>
        <v>11.25</v>
      </c>
      <c r="L159" s="34"/>
      <c r="M159" s="34"/>
      <c r="N159" s="35"/>
      <c r="O159" s="35"/>
      <c r="P159" s="30"/>
    </row>
    <row r="160" spans="2:16" ht="90" x14ac:dyDescent="0.25">
      <c r="B160" s="29" t="s">
        <v>155</v>
      </c>
      <c r="E160" s="30" t="str">
        <f t="shared" ca="1" si="2"/>
        <v>08.08.02</v>
      </c>
      <c r="F160" s="31" t="str">
        <f ca="1">IF(OR($E160="",$E160="Total Geral"),"",IF(LEN($E160)&lt;6,VLOOKUP($E160,'[1]MEMÓRIA DE CÁLCULO'!$F:$W,2,FALSE),VLOOKUP($E160,'[1]MEMÓRIA DE CÁLCULO'!$F:$W,5,FALSE)))</f>
        <v>CONCRETO ARMADO,FCK=20MPA,INCLUINDO MATERIAIS PARA 1,00M3 DE CONCRETO(IMPORTADO DE USINA)ADENSADO E COLOCADO,14,00M2 DEAREA MOLDADA,FORMAS E ESCORAMENTO CONFORME ITENS 11.004.0022 E 11.004.0035,60KG DE ACO CA-50,INCLUSIVE MAO-DE-OBRA PARACORTE,DOBRAGEM,MONTAGEM E COLOCACAO NAS FORMAS</v>
      </c>
      <c r="G160" s="30" t="str">
        <f ca="1">IF(OR(ISBLANK($E160),$E160="Total Geral"),"",IF(LEN($E160)&lt;6,"",VLOOKUP($E160,'[1]MEMÓRIA DE CÁLCULO'!$F:$W,3,FALSE)))</f>
        <v>11.013.0070-1</v>
      </c>
      <c r="H160" s="30" t="str">
        <f ca="1">IF(OR(ISBLANK($E160),$E160="Total Geral"),"",IF(LEN($E160)&lt;6,"",VLOOKUP($E160,'[1]MEMÓRIA DE CÁLCULO'!$F:$W,4,FALSE)))</f>
        <v>11.013.0070-B</v>
      </c>
      <c r="I160" s="32" t="str">
        <f ca="1">IF(OR(ISBLANK($E160),$E160="Total Geral"),"",IF(LEN($E160)&lt;6,"",VLOOKUP($E160,'[1]MEMÓRIA DE CÁLCULO'!$F:$W,2,FALSE)))</f>
        <v>EMOP</v>
      </c>
      <c r="J160" s="32" t="str">
        <f ca="1">IF(OR(ISBLANK($E160),$E160="Total Geral"),"",IF(LEN($E160)&lt;6,"",VLOOKUP($E160,'[1]MEMÓRIA DE CÁLCULO'!$F:$W,17,FALSE)))</f>
        <v>M3</v>
      </c>
      <c r="K160" s="33">
        <f ca="1">IF(OR(ISBLANK($E160),$E160="Total Geral"),"",IF(LEN($E160)&lt;6,"",VLOOKUP($E160,'[1]MEMÓRIA DE CÁLCULO'!$F:$W,18,FALSE)))</f>
        <v>2.4</v>
      </c>
      <c r="L160" s="34"/>
      <c r="M160" s="34"/>
      <c r="N160" s="35"/>
      <c r="O160" s="35"/>
      <c r="P160" s="30"/>
    </row>
    <row r="161" spans="2:16" ht="90" x14ac:dyDescent="0.25">
      <c r="B161" s="29" t="s">
        <v>156</v>
      </c>
      <c r="E161" s="30" t="str">
        <f t="shared" ca="1" si="2"/>
        <v>08.08.03</v>
      </c>
      <c r="F161" s="31" t="str">
        <f ca="1">IF(OR($E161="",$E161="Total Geral"),"",IF(LEN($E161)&lt;6,VLOOKUP($E161,'[1]MEMÓRIA DE CÁLCULO'!$F:$W,2,FALSE),VLOOKUP($E161,'[1]MEMÓRIA DE CÁLCULO'!$F:$W,5,FALSE)))</f>
        <v>TUBO DE FERRO FUNDIDO DUCTIL COM 2 FLANGES SOLDADOS,CLASSE DE PRESSAO PN-10,ESPESSURA CLASSE K-9,PARA AGUA,CONFORME ABNT NBR 7560 E ABNT NBR 7675,REVESTIDO INTERNAMENTE COM ARGAMASSA DE CIMENTO E EXTERNAMENTE COM ZINCO METALICO E PINTURA BETUMINOSA,EXCLUSIVE ACESSORIOS PARA JUNTA,COM DIAMETRO DE 150MM,COMPRIMENTO ATE 1,0M.FORNECIMENTO</v>
      </c>
      <c r="G161" s="30" t="str">
        <f ca="1">IF(OR(ISBLANK($E161),$E161="Total Geral"),"",IF(LEN($E161)&lt;6,"",VLOOKUP($E161,'[1]MEMÓRIA DE CÁLCULO'!$F:$W,3,FALSE)))</f>
        <v>06.201.0053-0</v>
      </c>
      <c r="H161" s="30" t="str">
        <f ca="1">IF(OR(ISBLANK($E161),$E161="Total Geral"),"",IF(LEN($E161)&lt;6,"",VLOOKUP($E161,'[1]MEMÓRIA DE CÁLCULO'!$F:$W,4,FALSE)))</f>
        <v>06.201.0053-A</v>
      </c>
      <c r="I161" s="32" t="str">
        <f ca="1">IF(OR(ISBLANK($E161),$E161="Total Geral"),"",IF(LEN($E161)&lt;6,"",VLOOKUP($E161,'[1]MEMÓRIA DE CÁLCULO'!$F:$W,2,FALSE)))</f>
        <v>EMOP</v>
      </c>
      <c r="J161" s="32" t="str">
        <f ca="1">IF(OR(ISBLANK($E161),$E161="Total Geral"),"",IF(LEN($E161)&lt;6,"",VLOOKUP($E161,'[1]MEMÓRIA DE CÁLCULO'!$F:$W,17,FALSE)))</f>
        <v>UN</v>
      </c>
      <c r="K161" s="33">
        <f ca="1">IF(OR(ISBLANK($E161),$E161="Total Geral"),"",IF(LEN($E161)&lt;6,"",VLOOKUP($E161,'[1]MEMÓRIA DE CÁLCULO'!$F:$W,18,FALSE)))</f>
        <v>40</v>
      </c>
      <c r="L161" s="34"/>
      <c r="M161" s="34"/>
      <c r="N161" s="35"/>
      <c r="O161" s="35"/>
      <c r="P161" s="30"/>
    </row>
    <row r="162" spans="2:16" ht="45" x14ac:dyDescent="0.25">
      <c r="B162" s="29" t="s">
        <v>157</v>
      </c>
      <c r="E162" s="30" t="str">
        <f t="shared" ca="1" si="2"/>
        <v>08.08.04</v>
      </c>
      <c r="F162" s="31" t="str">
        <f ca="1">IF(OR($E162="",$E162="Total Geral"),"",IF(LEN($E162)&lt;6,VLOOKUP($E162,'[1]MEMÓRIA DE CÁLCULO'!$F:$W,2,FALSE),VLOOKUP($E162,'[1]MEMÓRIA DE CÁLCULO'!$F:$W,5,FALSE)))</f>
        <v>Bomba hidráulica submersível, trifásica, motor elétrico com potência de 15CV, 220/380V, para tubulação de 6", modelo Jumbo 84LD da ABS ou similar.  Fornecimento.(desonerado)</v>
      </c>
      <c r="G162" s="30" t="str">
        <f ca="1">IF(OR(ISBLANK($E162),$E162="Total Geral"),"",IF(LEN($E162)&lt;6,"",VLOOKUP($E162,'[1]MEMÓRIA DE CÁLCULO'!$F:$W,3,FALSE)))</f>
        <v>EQ 34.10.0262 (/)</v>
      </c>
      <c r="H162" s="30" t="str">
        <f ca="1">IF(OR(ISBLANK($E162),$E162="Total Geral"),"",IF(LEN($E162)&lt;6,"",VLOOKUP($E162,'[1]MEMÓRIA DE CÁLCULO'!$F:$W,4,FALSE)))</f>
        <v>EQ 34.10.0262 (/)</v>
      </c>
      <c r="I162" s="32" t="str">
        <f ca="1">IF(OR(ISBLANK($E162),$E162="Total Geral"),"",IF(LEN($E162)&lt;6,"",VLOOKUP($E162,'[1]MEMÓRIA DE CÁLCULO'!$F:$W,2,FALSE)))</f>
        <v>SCO</v>
      </c>
      <c r="J162" s="32" t="str">
        <f ca="1">IF(OR(ISBLANK($E162),$E162="Total Geral"),"",IF(LEN($E162)&lt;6,"",VLOOKUP($E162,'[1]MEMÓRIA DE CÁLCULO'!$F:$W,17,FALSE)))</f>
        <v>un</v>
      </c>
      <c r="K162" s="33">
        <f ca="1">IF(OR(ISBLANK($E162),$E162="Total Geral"),"",IF(LEN($E162)&lt;6,"",VLOOKUP($E162,'[1]MEMÓRIA DE CÁLCULO'!$F:$W,18,FALSE)))</f>
        <v>1</v>
      </c>
      <c r="L162" s="34"/>
      <c r="M162" s="34"/>
      <c r="N162" s="35"/>
      <c r="O162" s="35"/>
      <c r="P162" s="30"/>
    </row>
    <row r="163" spans="2:16" ht="30" x14ac:dyDescent="0.25">
      <c r="B163" s="29" t="s">
        <v>158</v>
      </c>
      <c r="E163" s="30" t="str">
        <f t="shared" ca="1" si="2"/>
        <v>08.08.05</v>
      </c>
      <c r="F163" s="31" t="str">
        <f ca="1">IF(OR($E163="",$E163="Total Geral"),"",IF(LEN($E163)&lt;6,VLOOKUP($E163,'[1]MEMÓRIA DE CÁLCULO'!$F:$W,2,FALSE),VLOOKUP($E163,'[1]MEMÓRIA DE CÁLCULO'!$F:$W,5,FALSE)))</f>
        <v>MAO-DE-OBRA DE MONTADOR ELETROMECANICO,INCLUSIVE ENCARGOS SOCIAIS</v>
      </c>
      <c r="G163" s="30" t="str">
        <f ca="1">IF(OR(ISBLANK($E163),$E163="Total Geral"),"",IF(LEN($E163)&lt;6,"",VLOOKUP($E163,'[1]MEMÓRIA DE CÁLCULO'!$F:$W,3,FALSE)))</f>
        <v>05.105.0153-0</v>
      </c>
      <c r="H163" s="30" t="str">
        <f ca="1">IF(OR(ISBLANK($E163),$E163="Total Geral"),"",IF(LEN($E163)&lt;6,"",VLOOKUP($E163,'[1]MEMÓRIA DE CÁLCULO'!$F:$W,4,FALSE)))</f>
        <v>05.105.0153-A</v>
      </c>
      <c r="I163" s="32" t="str">
        <f ca="1">IF(OR(ISBLANK($E163),$E163="Total Geral"),"",IF(LEN($E163)&lt;6,"",VLOOKUP($E163,'[1]MEMÓRIA DE CÁLCULO'!$F:$W,2,FALSE)))</f>
        <v>EMOP</v>
      </c>
      <c r="J163" s="32" t="str">
        <f ca="1">IF(OR(ISBLANK($E163),$E163="Total Geral"),"",IF(LEN($E163)&lt;6,"",VLOOKUP($E163,'[1]MEMÓRIA DE CÁLCULO'!$F:$W,17,FALSE)))</f>
        <v>MES</v>
      </c>
      <c r="K163" s="33">
        <f ca="1">IF(OR(ISBLANK($E163),$E163="Total Geral"),"",IF(LEN($E163)&lt;6,"",VLOOKUP($E163,'[1]MEMÓRIA DE CÁLCULO'!$F:$W,18,FALSE)))</f>
        <v>1</v>
      </c>
      <c r="L163" s="34"/>
      <c r="M163" s="34"/>
      <c r="N163" s="35"/>
      <c r="O163" s="35"/>
      <c r="P163" s="30"/>
    </row>
    <row r="164" spans="2:16" ht="30" x14ac:dyDescent="0.25">
      <c r="B164" s="29" t="s">
        <v>159</v>
      </c>
      <c r="E164" s="30" t="str">
        <f t="shared" ca="1" si="2"/>
        <v>08.08.06</v>
      </c>
      <c r="F164" s="31" t="str">
        <f ca="1">IF(OR($E164="",$E164="Total Geral"),"",IF(LEN($E164)&lt;6,VLOOKUP($E164,'[1]MEMÓRIA DE CÁLCULO'!$F:$W,2,FALSE),VLOOKUP($E164,'[1]MEMÓRIA DE CÁLCULO'!$F:$W,5,FALSE)))</f>
        <v>MAO-DE-OBRA DE AJUDANTE DE MONTADOR ELETROMECANICO,INCLUSIVE ENCARGOS SOCIAIS</v>
      </c>
      <c r="G164" s="30" t="str">
        <f ca="1">IF(OR(ISBLANK($E164),$E164="Total Geral"),"",IF(LEN($E164)&lt;6,"",VLOOKUP($E164,'[1]MEMÓRIA DE CÁLCULO'!$F:$W,3,FALSE)))</f>
        <v>05.105.0154-0</v>
      </c>
      <c r="H164" s="30" t="str">
        <f ca="1">IF(OR(ISBLANK($E164),$E164="Total Geral"),"",IF(LEN($E164)&lt;6,"",VLOOKUP($E164,'[1]MEMÓRIA DE CÁLCULO'!$F:$W,4,FALSE)))</f>
        <v>05.105.0154-A</v>
      </c>
      <c r="I164" s="32" t="str">
        <f ca="1">IF(OR(ISBLANK($E164),$E164="Total Geral"),"",IF(LEN($E164)&lt;6,"",VLOOKUP($E164,'[1]MEMÓRIA DE CÁLCULO'!$F:$W,2,FALSE)))</f>
        <v>EMOP</v>
      </c>
      <c r="J164" s="32" t="str">
        <f ca="1">IF(OR(ISBLANK($E164),$E164="Total Geral"),"",IF(LEN($E164)&lt;6,"",VLOOKUP($E164,'[1]MEMÓRIA DE CÁLCULO'!$F:$W,17,FALSE)))</f>
        <v>MES</v>
      </c>
      <c r="K164" s="33">
        <f ca="1">IF(OR(ISBLANK($E164),$E164="Total Geral"),"",IF(LEN($E164)&lt;6,"",VLOOKUP($E164,'[1]MEMÓRIA DE CÁLCULO'!$F:$W,18,FALSE)))</f>
        <v>1</v>
      </c>
      <c r="L164" s="34"/>
      <c r="M164" s="34"/>
      <c r="N164" s="35"/>
      <c r="O164" s="35"/>
      <c r="P164" s="30"/>
    </row>
    <row r="165" spans="2:16" x14ac:dyDescent="0.25">
      <c r="B165" s="29" t="s">
        <v>160</v>
      </c>
      <c r="E165" s="30" t="str">
        <f t="shared" ca="1" si="2"/>
        <v>09</v>
      </c>
      <c r="F165" s="31" t="str">
        <f ca="1">IF(OR($E165="",$E165="Total Geral"),"",IF(LEN($E165)&lt;6,VLOOKUP($E165,'[1]MEMÓRIA DE CÁLCULO'!$F:$W,2,FALSE),VLOOKUP($E165,'[1]MEMÓRIA DE CÁLCULO'!$F:$W,5,FALSE)))</f>
        <v>LIMPEZA DOS RESÍDUOS SÓLIDOS DAS COMPORTAS</v>
      </c>
      <c r="G165" s="30" t="str">
        <f ca="1">IF(OR(ISBLANK($E165),$E165="Total Geral"),"",IF(LEN($E165)&lt;6,"",VLOOKUP($E165,'[1]MEMÓRIA DE CÁLCULO'!$F:$W,3,FALSE)))</f>
        <v/>
      </c>
      <c r="H165" s="30" t="str">
        <f ca="1">IF(OR(ISBLANK($E165),$E165="Total Geral"),"",IF(LEN($E165)&lt;6,"",VLOOKUP($E165,'[1]MEMÓRIA DE CÁLCULO'!$F:$W,4,FALSE)))</f>
        <v/>
      </c>
      <c r="I165" s="32" t="str">
        <f ca="1">IF(OR(ISBLANK($E165),$E165="Total Geral"),"",IF(LEN($E165)&lt;6,"",VLOOKUP($E165,'[1]MEMÓRIA DE CÁLCULO'!$F:$W,2,FALSE)))</f>
        <v/>
      </c>
      <c r="J165" s="32" t="str">
        <f ca="1">IF(OR(ISBLANK($E165),$E165="Total Geral"),"",IF(LEN($E165)&lt;6,"",VLOOKUP($E165,'[1]MEMÓRIA DE CÁLCULO'!$F:$W,17,FALSE)))</f>
        <v/>
      </c>
      <c r="K165" s="33" t="str">
        <f ca="1">IF(OR(ISBLANK($E165),$E165="Total Geral"),"",IF(LEN($E165)&lt;6,"",VLOOKUP($E165,'[1]MEMÓRIA DE CÁLCULO'!$F:$W,18,FALSE)))</f>
        <v/>
      </c>
      <c r="L165" s="34"/>
      <c r="M165" s="34"/>
      <c r="N165" s="35"/>
      <c r="O165" s="35"/>
      <c r="P165" s="30"/>
    </row>
    <row r="166" spans="2:16" x14ac:dyDescent="0.25">
      <c r="B166" s="29" t="s">
        <v>161</v>
      </c>
      <c r="E166" s="30" t="str">
        <f t="shared" ca="1" si="2"/>
        <v>09.01</v>
      </c>
      <c r="F166" s="31" t="str">
        <f ca="1">IF(OR($E166="",$E166="Total Geral"),"",IF(LEN($E166)&lt;6,VLOOKUP($E166,'[1]MEMÓRIA DE CÁLCULO'!$F:$W,2,FALSE),VLOOKUP($E166,'[1]MEMÓRIA DE CÁLCULO'!$F:$W,5,FALSE)))</f>
        <v>LIMPEZA DOS RESÍDUOS SÓLIDOS DAS COMPORTAS</v>
      </c>
      <c r="G166" s="30" t="str">
        <f ca="1">IF(OR(ISBLANK($E166),$E166="Total Geral"),"",IF(LEN($E166)&lt;6,"",VLOOKUP($E166,'[1]MEMÓRIA DE CÁLCULO'!$F:$W,3,FALSE)))</f>
        <v/>
      </c>
      <c r="H166" s="30" t="str">
        <f ca="1">IF(OR(ISBLANK($E166),$E166="Total Geral"),"",IF(LEN($E166)&lt;6,"",VLOOKUP($E166,'[1]MEMÓRIA DE CÁLCULO'!$F:$W,4,FALSE)))</f>
        <v/>
      </c>
      <c r="I166" s="32" t="str">
        <f ca="1">IF(OR(ISBLANK($E166),$E166="Total Geral"),"",IF(LEN($E166)&lt;6,"",VLOOKUP($E166,'[1]MEMÓRIA DE CÁLCULO'!$F:$W,2,FALSE)))</f>
        <v/>
      </c>
      <c r="J166" s="32" t="str">
        <f ca="1">IF(OR(ISBLANK($E166),$E166="Total Geral"),"",IF(LEN($E166)&lt;6,"",VLOOKUP($E166,'[1]MEMÓRIA DE CÁLCULO'!$F:$W,17,FALSE)))</f>
        <v/>
      </c>
      <c r="K166" s="33" t="str">
        <f ca="1">IF(OR(ISBLANK($E166),$E166="Total Geral"),"",IF(LEN($E166)&lt;6,"",VLOOKUP($E166,'[1]MEMÓRIA DE CÁLCULO'!$F:$W,18,FALSE)))</f>
        <v/>
      </c>
      <c r="L166" s="34"/>
      <c r="M166" s="34"/>
      <c r="N166" s="35"/>
      <c r="O166" s="35"/>
      <c r="P166" s="30"/>
    </row>
    <row r="167" spans="2:16" ht="60" x14ac:dyDescent="0.25">
      <c r="B167" s="29" t="s">
        <v>162</v>
      </c>
      <c r="E167" s="30" t="str">
        <f t="shared" ca="1" si="2"/>
        <v>09.01.01</v>
      </c>
      <c r="F167" s="31" t="str">
        <f ca="1">IF(OR($E167="",$E167="Total Geral"),"",IF(LEN($E167)&lt;6,VLOOKUP($E167,'[1]MEMÓRIA DE CÁLCULO'!$F:$W,2,FALSE),VLOOKUP($E167,'[1]MEMÓRIA DE CÁLCULO'!$F:$W,5,FALSE)))</f>
        <v>RETIRADA DE MATERIAL PROVENIENTE DE PODA,DE VARREDURA,OU DELIMPEZAS DIVERSAS,A SER FEITA EM CAMINHAO C/NO MINIMO 4,00M3 DE CAPACIDADE,COMPREENDENDO CARGA,DESCARGA E TRANSPORTE ATE 30KM DE DISTANCIA</v>
      </c>
      <c r="G167" s="30" t="str">
        <f ca="1">IF(OR(ISBLANK($E167),$E167="Total Geral"),"",IF(LEN($E167)&lt;6,"",VLOOKUP($E167,'[1]MEMÓRIA DE CÁLCULO'!$F:$W,3,FALSE)))</f>
        <v>09.005.0036-0</v>
      </c>
      <c r="H167" s="30" t="str">
        <f ca="1">IF(OR(ISBLANK($E167),$E167="Total Geral"),"",IF(LEN($E167)&lt;6,"",VLOOKUP($E167,'[1]MEMÓRIA DE CÁLCULO'!$F:$W,4,FALSE)))</f>
        <v>09.005.0036-A</v>
      </c>
      <c r="I167" s="32" t="str">
        <f ca="1">IF(OR(ISBLANK($E167),$E167="Total Geral"),"",IF(LEN($E167)&lt;6,"",VLOOKUP($E167,'[1]MEMÓRIA DE CÁLCULO'!$F:$W,2,FALSE)))</f>
        <v>EMOP</v>
      </c>
      <c r="J167" s="32" t="str">
        <f ca="1">IF(OR(ISBLANK($E167),$E167="Total Geral"),"",IF(LEN($E167)&lt;6,"",VLOOKUP($E167,'[1]MEMÓRIA DE CÁLCULO'!$F:$W,17,FALSE)))</f>
        <v>M3</v>
      </c>
      <c r="K167" s="33">
        <f ca="1">IF(OR(ISBLANK($E167),$E167="Total Geral"),"",IF(LEN($E167)&lt;6,"",VLOOKUP($E167,'[1]MEMÓRIA DE CÁLCULO'!$F:$W,18,FALSE)))</f>
        <v>144.75</v>
      </c>
      <c r="L167" s="34"/>
      <c r="M167" s="34"/>
      <c r="N167" s="35"/>
      <c r="O167" s="35"/>
      <c r="P167" s="30"/>
    </row>
    <row r="168" spans="2:16" ht="90" x14ac:dyDescent="0.25">
      <c r="B168" s="29" t="s">
        <v>163</v>
      </c>
      <c r="E168" s="30" t="str">
        <f t="shared" ca="1" si="2"/>
        <v>09.01.02</v>
      </c>
      <c r="F168" s="31" t="str">
        <f ca="1">IF(OR($E168="",$E168="Total Geral"),"",IF(LEN($E168)&lt;6,VLOOKUP($E168,'[1]MEMÓRIA DE CÁLCULO'!$F:$W,2,FALSE),VLOOKUP($E168,'[1]MEMÓRIA DE CÁLCULO'!$F:$W,5,FALSE)))</f>
        <v>CARGA E DESCARGA MECANICA,COM PA-CARREGADEIRA,COM 1,30M3 DECAPACIDADE,UTILIZANDO CAMINHAO BASCULANTE A OLEO DIESEL,COMCAPACIDADE UTIL DE 8T,CONSIDERADOS PARA O CAMINHAO OS TEMPOS DE ESPERA,MANOBRA,CARGA E DESCARGA E PARA A CARREGADEIRA OS TEMPOS DE ESPERA E OPERACAO PARA CARGAS DE 500T POR DIA DE8H</v>
      </c>
      <c r="G168" s="30" t="str">
        <f ca="1">IF(OR(ISBLANK($E168),$E168="Total Geral"),"",IF(LEN($E168)&lt;6,"",VLOOKUP($E168,'[1]MEMÓRIA DE CÁLCULO'!$F:$W,3,FALSE)))</f>
        <v>04.011.0056-1</v>
      </c>
      <c r="H168" s="30" t="str">
        <f ca="1">IF(OR(ISBLANK($E168),$E168="Total Geral"),"",IF(LEN($E168)&lt;6,"",VLOOKUP($E168,'[1]MEMÓRIA DE CÁLCULO'!$F:$W,4,FALSE)))</f>
        <v>04.011.0056-B</v>
      </c>
      <c r="I168" s="32" t="str">
        <f ca="1">IF(OR(ISBLANK($E168),$E168="Total Geral"),"",IF(LEN($E168)&lt;6,"",VLOOKUP($E168,'[1]MEMÓRIA DE CÁLCULO'!$F:$W,2,FALSE)))</f>
        <v>EMOP</v>
      </c>
      <c r="J168" s="32" t="str">
        <f ca="1">IF(OR(ISBLANK($E168),$E168="Total Geral"),"",IF(LEN($E168)&lt;6,"",VLOOKUP($E168,'[1]MEMÓRIA DE CÁLCULO'!$F:$W,17,FALSE)))</f>
        <v>T</v>
      </c>
      <c r="K168" s="33">
        <f ca="1">IF(OR(ISBLANK($E168),$E168="Total Geral"),"",IF(LEN($E168)&lt;6,"",VLOOKUP($E168,'[1]MEMÓRIA DE CÁLCULO'!$F:$W,18,FALSE)))</f>
        <v>217.12</v>
      </c>
      <c r="L168" s="34"/>
      <c r="M168" s="34"/>
      <c r="N168" s="35"/>
      <c r="O168" s="35"/>
    </row>
    <row r="169" spans="2:16" ht="75" x14ac:dyDescent="0.25">
      <c r="B169" s="29" t="s">
        <v>164</v>
      </c>
      <c r="E169" s="30" t="str">
        <f t="shared" ca="1" si="2"/>
        <v>09.01.03</v>
      </c>
      <c r="F169" s="31" t="str">
        <f ca="1">IF(OR($E169="",$E169="Total Geral"),"",IF(LEN($E169)&lt;6,VLOOKUP($E169,'[1]MEMÓRIA DE CÁLCULO'!$F:$W,2,FALSE),VLOOKUP($E169,'[1]MEMÓRIA DE CÁLCULO'!$F:$W,5,FALSE)))</f>
        <v>TRANSPORTE DE CARGA DE QUALQUER NATUREZA,EXCLUSIVE AS DESPESAS DE CARGA E DESCARGA,TANTO DE ESPERA DO CAMINHAO COMO DO SERVENTE OU EQUIPAMENTO AUXILIAR,A VELOCIDADE MEDIA DE 35KM/H,EM CAMINHAO BASCULANTE A OLEO DIESEL,COM CAPACIDADE UTIL DE 17T</v>
      </c>
      <c r="G169" s="30" t="str">
        <f ca="1">IF(OR(ISBLANK($E169),$E169="Total Geral"),"",IF(LEN($E169)&lt;6,"",VLOOKUP($E169,'[1]MEMÓRIA DE CÁLCULO'!$F:$W,3,FALSE)))</f>
        <v>04.005.0162-0</v>
      </c>
      <c r="H169" s="30" t="str">
        <f ca="1">IF(OR(ISBLANK($E169),$E169="Total Geral"),"",IF(LEN($E169)&lt;6,"",VLOOKUP($E169,'[1]MEMÓRIA DE CÁLCULO'!$F:$W,4,FALSE)))</f>
        <v>04.005.0162-A</v>
      </c>
      <c r="I169" s="32" t="str">
        <f ca="1">IF(OR(ISBLANK($E169),$E169="Total Geral"),"",IF(LEN($E169)&lt;6,"",VLOOKUP($E169,'[1]MEMÓRIA DE CÁLCULO'!$F:$W,2,FALSE)))</f>
        <v>EMOP</v>
      </c>
      <c r="J169" s="32" t="str">
        <f ca="1">IF(OR(ISBLANK($E169),$E169="Total Geral"),"",IF(LEN($E169)&lt;6,"",VLOOKUP($E169,'[1]MEMÓRIA DE CÁLCULO'!$F:$W,17,FALSE)))</f>
        <v>T X KM</v>
      </c>
      <c r="K169" s="33">
        <f ca="1">IF(OR(ISBLANK($E169),$E169="Total Geral"),"",IF(LEN($E169)&lt;6,"",VLOOKUP($E169,'[1]MEMÓRIA DE CÁLCULO'!$F:$W,18,FALSE)))</f>
        <v>6904.41</v>
      </c>
      <c r="L169" s="34"/>
      <c r="M169" s="34"/>
      <c r="N169" s="35"/>
      <c r="O169" s="35"/>
    </row>
    <row r="170" spans="2:16" ht="60" x14ac:dyDescent="0.25">
      <c r="B170" s="29" t="s">
        <v>165</v>
      </c>
      <c r="E170" s="30" t="str">
        <f t="shared" ca="1" si="2"/>
        <v>09.01.04</v>
      </c>
      <c r="F170" s="31" t="str">
        <f ca="1">IF(OR($E170="",$E170="Total Geral"),"",IF(LEN($E170)&lt;6,VLOOKUP($E170,'[1]MEMÓRIA DE CÁLCULO'!$F:$W,2,FALSE),VLOOKUP($E170,'[1]MEMÓRIA DE CÁLCULO'!$F:$W,5,FALSE)))</f>
        <v>Disposição final de materiais e resíduos de obras em locais de operação e disposição final apropriados, autorizados e/ou licenciados pelos órgãos de licenciamento e de controle ambiental, medida por tonelada transportada, sendo comprovada conforme legislação pertinente.</v>
      </c>
      <c r="G170" s="30" t="str">
        <f ca="1">IF(OR(ISBLANK($E170),$E170="Total Geral"),"",IF(LEN($E170)&lt;6,"",VLOOKUP($E170,'[1]MEMÓRIA DE CÁLCULO'!$F:$W,3,FALSE)))</f>
        <v>TC 10.05.0700 (/)</v>
      </c>
      <c r="H170" s="30" t="str">
        <f ca="1">IF(OR(ISBLANK($E170),$E170="Total Geral"),"",IF(LEN($E170)&lt;6,"",VLOOKUP($E170,'[1]MEMÓRIA DE CÁLCULO'!$F:$W,4,FALSE)))</f>
        <v>TC 10.05.0700 (/)</v>
      </c>
      <c r="I170" s="32" t="str">
        <f ca="1">IF(OR(ISBLANK($E170),$E170="Total Geral"),"",IF(LEN($E170)&lt;6,"",VLOOKUP($E170,'[1]MEMÓRIA DE CÁLCULO'!$F:$W,2,FALSE)))</f>
        <v>SCO</v>
      </c>
      <c r="J170" s="32" t="str">
        <f ca="1">IF(OR(ISBLANK($E170),$E170="Total Geral"),"",IF(LEN($E170)&lt;6,"",VLOOKUP($E170,'[1]MEMÓRIA DE CÁLCULO'!$F:$W,17,FALSE)))</f>
        <v>t</v>
      </c>
      <c r="K170" s="33">
        <f ca="1">IF(OR(ISBLANK($E170),$E170="Total Geral"),"",IF(LEN($E170)&lt;6,"",VLOOKUP($E170,'[1]MEMÓRIA DE CÁLCULO'!$F:$W,18,FALSE)))</f>
        <v>217.12</v>
      </c>
      <c r="L170" s="34"/>
      <c r="M170" s="34"/>
      <c r="N170" s="35"/>
      <c r="O170" s="35"/>
    </row>
    <row r="171" spans="2:16" ht="30" x14ac:dyDescent="0.25">
      <c r="B171" s="29" t="s">
        <v>166</v>
      </c>
      <c r="E171" s="30" t="str">
        <f t="shared" ca="1" si="2"/>
        <v>09.01.05</v>
      </c>
      <c r="F171" s="31" t="str">
        <f ca="1">IF(OR($E171="",$E171="Total Geral"),"",IF(LEN($E171)&lt;6,VLOOKUP($E171,'[1]MEMÓRIA DE CÁLCULO'!$F:$W,2,FALSE),VLOOKUP($E171,'[1]MEMÓRIA DE CÁLCULO'!$F:$W,5,FALSE)))</f>
        <v>BARRAGEM PROVISORIA OU ENSECADEIRA,PARA DESVIOS DE PEQUENOSCURSOS D'AGUA COM SACOS DE AREIA</v>
      </c>
      <c r="G171" s="30" t="str">
        <f ca="1">IF(OR(ISBLANK($E171),$E171="Total Geral"),"",IF(LEN($E171)&lt;6,"",VLOOKUP($E171,'[1]MEMÓRIA DE CÁLCULO'!$F:$W,3,FALSE)))</f>
        <v>05.097.0001-0</v>
      </c>
      <c r="H171" s="30" t="str">
        <f ca="1">IF(OR(ISBLANK($E171),$E171="Total Geral"),"",IF(LEN($E171)&lt;6,"",VLOOKUP($E171,'[1]MEMÓRIA DE CÁLCULO'!$F:$W,4,FALSE)))</f>
        <v>05.097.0001-A</v>
      </c>
      <c r="I171" s="32" t="str">
        <f ca="1">IF(OR(ISBLANK($E171),$E171="Total Geral"),"",IF(LEN($E171)&lt;6,"",VLOOKUP($E171,'[1]MEMÓRIA DE CÁLCULO'!$F:$W,2,FALSE)))</f>
        <v>EMOP</v>
      </c>
      <c r="J171" s="32" t="str">
        <f ca="1">IF(OR(ISBLANK($E171),$E171="Total Geral"),"",IF(LEN($E171)&lt;6,"",VLOOKUP($E171,'[1]MEMÓRIA DE CÁLCULO'!$F:$W,17,FALSE)))</f>
        <v>UN</v>
      </c>
      <c r="K171" s="33">
        <f ca="1">IF(OR(ISBLANK($E171),$E171="Total Geral"),"",IF(LEN($E171)&lt;6,"",VLOOKUP($E171,'[1]MEMÓRIA DE CÁLCULO'!$F:$W,18,FALSE)))</f>
        <v>140.80000000000001</v>
      </c>
      <c r="L171" s="34"/>
      <c r="M171" s="34"/>
      <c r="N171" s="35"/>
      <c r="O171" s="35"/>
    </row>
    <row r="172" spans="2:16" ht="30" x14ac:dyDescent="0.25">
      <c r="B172" s="29" t="s">
        <v>167</v>
      </c>
      <c r="E172" s="30" t="str">
        <f t="shared" ca="1" si="2"/>
        <v>09.01.06</v>
      </c>
      <c r="F172" s="31" t="str">
        <f ca="1">IF(OR($E172="",$E172="Total Geral"),"",IF(LEN($E172)&lt;6,VLOOKUP($E172,'[1]MEMÓRIA DE CÁLCULO'!$F:$W,2,FALSE),VLOOKUP($E172,'[1]MEMÓRIA DE CÁLCULO'!$F:$W,5,FALSE)))</f>
        <v>ESGOTAMENTO DE VALA MEDIDO PELA POTENCIA INSTALADA E PELO TEMPO DE FUNCIONAMENTO</v>
      </c>
      <c r="G172" s="30" t="str">
        <f ca="1">IF(OR(ISBLANK($E172),$E172="Total Geral"),"",IF(LEN($E172)&lt;6,"",VLOOKUP($E172,'[1]MEMÓRIA DE CÁLCULO'!$F:$W,3,FALSE)))</f>
        <v>05.010.0005-0</v>
      </c>
      <c r="H172" s="30" t="str">
        <f ca="1">IF(OR(ISBLANK($E172),$E172="Total Geral"),"",IF(LEN($E172)&lt;6,"",VLOOKUP($E172,'[1]MEMÓRIA DE CÁLCULO'!$F:$W,4,FALSE)))</f>
        <v>05.010.0005-A</v>
      </c>
      <c r="I172" s="32" t="str">
        <f ca="1">IF(OR(ISBLANK($E172),$E172="Total Geral"),"",IF(LEN($E172)&lt;6,"",VLOOKUP($E172,'[1]MEMÓRIA DE CÁLCULO'!$F:$W,2,FALSE)))</f>
        <v>EMOP</v>
      </c>
      <c r="J172" s="32" t="str">
        <f ca="1">IF(OR(ISBLANK($E172),$E172="Total Geral"),"",IF(LEN($E172)&lt;6,"",VLOOKUP($E172,'[1]MEMÓRIA DE CÁLCULO'!$F:$W,17,FALSE)))</f>
        <v>CVxH</v>
      </c>
      <c r="K172" s="33">
        <f ca="1">IF(OR(ISBLANK($E172),$E172="Total Geral"),"",IF(LEN($E172)&lt;6,"",VLOOKUP($E172,'[1]MEMÓRIA DE CÁLCULO'!$F:$W,18,FALSE)))</f>
        <v>3696</v>
      </c>
      <c r="L172" s="34"/>
      <c r="M172" s="34"/>
      <c r="N172" s="35"/>
      <c r="O172" s="35"/>
    </row>
    <row r="173" spans="2:16" ht="45" x14ac:dyDescent="0.25">
      <c r="B173" s="29" t="s">
        <v>168</v>
      </c>
      <c r="E173" s="30" t="str">
        <f t="shared" ca="1" si="2"/>
        <v>09.01.07</v>
      </c>
      <c r="F173" s="31" t="str">
        <f ca="1">IF(OR($E173="",$E173="Total Geral"),"",IF(LEN($E173)&lt;6,VLOOKUP($E173,'[1]MEMÓRIA DE CÁLCULO'!$F:$W,2,FALSE),VLOOKUP($E173,'[1]MEMÓRIA DE CÁLCULO'!$F:$W,5,FALSE)))</f>
        <v>ESGOTAMENTO DE VALA MEDIDO PELA POTENCIA INSTALADA E PELO TEMPO DE FUNCIONAMENTO,DEVENDO SER USADO COMO SEU COMPLEMENTO,CONSIDERANDO A HORA IMPRODUTIVA DA BOMBA.</v>
      </c>
      <c r="G173" s="30" t="str">
        <f ca="1">IF(OR(ISBLANK($E173),$E173="Total Geral"),"",IF(LEN($E173)&lt;6,"",VLOOKUP($E173,'[1]MEMÓRIA DE CÁLCULO'!$F:$W,3,FALSE)))</f>
        <v>05.010.0006-0</v>
      </c>
      <c r="H173" s="30" t="str">
        <f ca="1">IF(OR(ISBLANK($E173),$E173="Total Geral"),"",IF(LEN($E173)&lt;6,"",VLOOKUP($E173,'[1]MEMÓRIA DE CÁLCULO'!$F:$W,4,FALSE)))</f>
        <v>05.010.0006-A</v>
      </c>
      <c r="I173" s="32" t="str">
        <f ca="1">IF(OR(ISBLANK($E173),$E173="Total Geral"),"",IF(LEN($E173)&lt;6,"",VLOOKUP($E173,'[1]MEMÓRIA DE CÁLCULO'!$F:$W,2,FALSE)))</f>
        <v>EMOP</v>
      </c>
      <c r="J173" s="32" t="str">
        <f ca="1">IF(OR(ISBLANK($E173),$E173="Total Geral"),"",IF(LEN($E173)&lt;6,"",VLOOKUP($E173,'[1]MEMÓRIA DE CÁLCULO'!$F:$W,17,FALSE)))</f>
        <v>CVXH</v>
      </c>
      <c r="K173" s="33">
        <f ca="1">IF(OR(ISBLANK($E173),$E173="Total Geral"),"",IF(LEN($E173)&lt;6,"",VLOOKUP($E173,'[1]MEMÓRIA DE CÁLCULO'!$F:$W,18,FALSE)))</f>
        <v>1602</v>
      </c>
      <c r="L173" s="34"/>
      <c r="M173" s="34"/>
      <c r="N173" s="35"/>
      <c r="O173" s="35"/>
    </row>
    <row r="174" spans="2:16" ht="30" x14ac:dyDescent="0.25">
      <c r="B174" s="29" t="s">
        <v>169</v>
      </c>
      <c r="E174" s="30" t="str">
        <f t="shared" ca="1" si="2"/>
        <v>09.01.08</v>
      </c>
      <c r="F174" s="31" t="str">
        <f ca="1">IF(OR($E174="",$E174="Total Geral"),"",IF(LEN($E174)&lt;6,VLOOKUP($E174,'[1]MEMÓRIA DE CÁLCULO'!$F:$W,2,FALSE),VLOOKUP($E174,'[1]MEMÓRIA DE CÁLCULO'!$F:$W,5,FALSE)))</f>
        <v>Embarcação de alumínio com comprimento de 6 m e motor de popa - 18,60 kW</v>
      </c>
      <c r="G174" s="30" t="str">
        <f ca="1">IF(OR(ISBLANK($E174),$E174="Total Geral"),"",IF(LEN($E174)&lt;6,"",VLOOKUP($E174,'[1]MEMÓRIA DE CÁLCULO'!$F:$W,3,FALSE)))</f>
        <v xml:space="preserve">E9043 - CP </v>
      </c>
      <c r="H174" s="30" t="str">
        <f ca="1">IF(OR(ISBLANK($E174),$E174="Total Geral"),"",IF(LEN($E174)&lt;6,"",VLOOKUP($E174,'[1]MEMÓRIA DE CÁLCULO'!$F:$W,4,FALSE)))</f>
        <v xml:space="preserve">E9043 - CP </v>
      </c>
      <c r="I174" s="32" t="str">
        <f ca="1">IF(OR(ISBLANK($E174),$E174="Total Geral"),"",IF(LEN($E174)&lt;6,"",VLOOKUP($E174,'[1]MEMÓRIA DE CÁLCULO'!$F:$W,2,FALSE)))</f>
        <v>COMPOSIÇÃO</v>
      </c>
      <c r="J174" s="32" t="str">
        <f ca="1">IF(OR(ISBLANK($E174),$E174="Total Geral"),"",IF(LEN($E174)&lt;6,"",VLOOKUP($E174,'[1]MEMÓRIA DE CÁLCULO'!$F:$W,17,FALSE)))</f>
        <v>H</v>
      </c>
      <c r="K174" s="33">
        <f ca="1">IF(OR(ISBLANK($E174),$E174="Total Geral"),"",IF(LEN($E174)&lt;6,"",VLOOKUP($E174,'[1]MEMÓRIA DE CÁLCULO'!$F:$W,18,FALSE)))</f>
        <v>985.6</v>
      </c>
      <c r="L174" s="34"/>
      <c r="M174" s="34"/>
      <c r="N174" s="35"/>
      <c r="O174" s="35"/>
    </row>
    <row r="175" spans="2:16" ht="30" x14ac:dyDescent="0.25">
      <c r="B175" s="29" t="s">
        <v>170</v>
      </c>
      <c r="E175" s="30" t="str">
        <f t="shared" ca="1" si="2"/>
        <v>09.01.09</v>
      </c>
      <c r="F175" s="31" t="str">
        <f ca="1">IF(OR($E175="",$E175="Total Geral"),"",IF(LEN($E175)&lt;6,VLOOKUP($E175,'[1]MEMÓRIA DE CÁLCULO'!$F:$W,2,FALSE),VLOOKUP($E175,'[1]MEMÓRIA DE CÁLCULO'!$F:$W,5,FALSE)))</f>
        <v>Embarcação de alumínio com comprimento de 6 m e motor de popa - 18,60 kW</v>
      </c>
      <c r="G175" s="30" t="str">
        <f ca="1">IF(OR(ISBLANK($E175),$E175="Total Geral"),"",IF(LEN($E175)&lt;6,"",VLOOKUP($E175,'[1]MEMÓRIA DE CÁLCULO'!$F:$W,3,FALSE)))</f>
        <v>E9043 - CI</v>
      </c>
      <c r="H175" s="30" t="str">
        <f ca="1">IF(OR(ISBLANK($E175),$E175="Total Geral"),"",IF(LEN($E175)&lt;6,"",VLOOKUP($E175,'[1]MEMÓRIA DE CÁLCULO'!$F:$W,4,FALSE)))</f>
        <v>E9043 - CI</v>
      </c>
      <c r="I175" s="32" t="str">
        <f ca="1">IF(OR(ISBLANK($E175),$E175="Total Geral"),"",IF(LEN($E175)&lt;6,"",VLOOKUP($E175,'[1]MEMÓRIA DE CÁLCULO'!$F:$W,2,FALSE)))</f>
        <v>COMPOSIÇÃO</v>
      </c>
      <c r="J175" s="32" t="str">
        <f ca="1">IF(OR(ISBLANK($E175),$E175="Total Geral"),"",IF(LEN($E175)&lt;6,"",VLOOKUP($E175,'[1]MEMÓRIA DE CÁLCULO'!$F:$W,17,FALSE)))</f>
        <v>H</v>
      </c>
      <c r="K175" s="33">
        <f ca="1">IF(OR(ISBLANK($E175),$E175="Total Geral"),"",IF(LEN($E175)&lt;6,"",VLOOKUP($E175,'[1]MEMÓRIA DE CÁLCULO'!$F:$W,18,FALSE)))</f>
        <v>422.4</v>
      </c>
      <c r="L175" s="34"/>
      <c r="M175" s="34"/>
      <c r="N175" s="35"/>
      <c r="O175" s="35"/>
    </row>
    <row r="176" spans="2:16" x14ac:dyDescent="0.25">
      <c r="B176" s="29" t="s">
        <v>171</v>
      </c>
      <c r="E176" s="30" t="str">
        <f t="shared" ca="1" si="2"/>
        <v>10</v>
      </c>
      <c r="F176" s="31" t="str">
        <f ca="1">IF(OR($E176="",$E176="Total Geral"),"",IF(LEN($E176)&lt;6,VLOOKUP($E176,'[1]MEMÓRIA DE CÁLCULO'!$F:$W,2,FALSE),VLOOKUP($E176,'[1]MEMÓRIA DE CÁLCULO'!$F:$W,5,FALSE)))</f>
        <v>REMOÇÃO DOS ELEMENTOS DAS COMPORTAS</v>
      </c>
      <c r="G176" s="30" t="str">
        <f ca="1">IF(OR(ISBLANK($E176),$E176="Total Geral"),"",IF(LEN($E176)&lt;6,"",VLOOKUP($E176,'[1]MEMÓRIA DE CÁLCULO'!$F:$W,3,FALSE)))</f>
        <v/>
      </c>
      <c r="H176" s="30" t="str">
        <f ca="1">IF(OR(ISBLANK($E176),$E176="Total Geral"),"",IF(LEN($E176)&lt;6,"",VLOOKUP($E176,'[1]MEMÓRIA DE CÁLCULO'!$F:$W,4,FALSE)))</f>
        <v/>
      </c>
      <c r="I176" s="32" t="str">
        <f ca="1">IF(OR(ISBLANK($E176),$E176="Total Geral"),"",IF(LEN($E176)&lt;6,"",VLOOKUP($E176,'[1]MEMÓRIA DE CÁLCULO'!$F:$W,2,FALSE)))</f>
        <v/>
      </c>
      <c r="J176" s="32" t="str">
        <f ca="1">IF(OR(ISBLANK($E176),$E176="Total Geral"),"",IF(LEN($E176)&lt;6,"",VLOOKUP($E176,'[1]MEMÓRIA DE CÁLCULO'!$F:$W,17,FALSE)))</f>
        <v/>
      </c>
      <c r="K176" s="33" t="str">
        <f ca="1">IF(OR(ISBLANK($E176),$E176="Total Geral"),"",IF(LEN($E176)&lt;6,"",VLOOKUP($E176,'[1]MEMÓRIA DE CÁLCULO'!$F:$W,18,FALSE)))</f>
        <v/>
      </c>
      <c r="L176" s="34"/>
      <c r="M176" s="34"/>
      <c r="N176" s="35"/>
      <c r="O176" s="35"/>
    </row>
    <row r="177" spans="2:15" x14ac:dyDescent="0.25">
      <c r="B177" s="29" t="s">
        <v>172</v>
      </c>
      <c r="E177" s="30" t="str">
        <f t="shared" ca="1" si="2"/>
        <v>10.01</v>
      </c>
      <c r="F177" s="31" t="str">
        <f ca="1">IF(OR($E177="",$E177="Total Geral"),"",IF(LEN($E177)&lt;6,VLOOKUP($E177,'[1]MEMÓRIA DE CÁLCULO'!$F:$W,2,FALSE),VLOOKUP($E177,'[1]MEMÓRIA DE CÁLCULO'!$F:$W,5,FALSE)))</f>
        <v>REMOÇÃO DOS ELEMENTOS DAS COMPORTAS</v>
      </c>
      <c r="G177" s="30" t="str">
        <f ca="1">IF(OR(ISBLANK($E177),$E177="Total Geral"),"",IF(LEN($E177)&lt;6,"",VLOOKUP($E177,'[1]MEMÓRIA DE CÁLCULO'!$F:$W,3,FALSE)))</f>
        <v/>
      </c>
      <c r="H177" s="30" t="str">
        <f ca="1">IF(OR(ISBLANK($E177),$E177="Total Geral"),"",IF(LEN($E177)&lt;6,"",VLOOKUP($E177,'[1]MEMÓRIA DE CÁLCULO'!$F:$W,4,FALSE)))</f>
        <v/>
      </c>
      <c r="I177" s="32" t="str">
        <f ca="1">IF(OR(ISBLANK($E177),$E177="Total Geral"),"",IF(LEN($E177)&lt;6,"",VLOOKUP($E177,'[1]MEMÓRIA DE CÁLCULO'!$F:$W,2,FALSE)))</f>
        <v/>
      </c>
      <c r="J177" s="32" t="str">
        <f ca="1">IF(OR(ISBLANK($E177),$E177="Total Geral"),"",IF(LEN($E177)&lt;6,"",VLOOKUP($E177,'[1]MEMÓRIA DE CÁLCULO'!$F:$W,17,FALSE)))</f>
        <v/>
      </c>
      <c r="K177" s="33" t="str">
        <f ca="1">IF(OR(ISBLANK($E177),$E177="Total Geral"),"",IF(LEN($E177)&lt;6,"",VLOOKUP($E177,'[1]MEMÓRIA DE CÁLCULO'!$F:$W,18,FALSE)))</f>
        <v/>
      </c>
      <c r="L177" s="34"/>
      <c r="M177" s="34"/>
      <c r="N177" s="35"/>
      <c r="O177" s="35"/>
    </row>
    <row r="178" spans="2:15" ht="30" x14ac:dyDescent="0.25">
      <c r="B178" s="29" t="s">
        <v>173</v>
      </c>
      <c r="E178" s="30" t="str">
        <f t="shared" ca="1" si="2"/>
        <v>10.01.01</v>
      </c>
      <c r="F178" s="31" t="str">
        <f ca="1">IF(OR($E178="",$E178="Total Geral"),"",IF(LEN($E178)&lt;6,VLOOKUP($E178,'[1]MEMÓRIA DE CÁLCULO'!$F:$W,2,FALSE),VLOOKUP($E178,'[1]MEMÓRIA DE CÁLCULO'!$F:$W,5,FALSE)))</f>
        <v>REMOÇÃO DE TAMPA DE CONCRETO SEM REAPROVEITAMENTO DO MESMO, COM AUXÍLIO DA RETROESCAVADEIRA E/OU MUNCK</v>
      </c>
      <c r="G178" s="30" t="str">
        <f ca="1">IF(OR(ISBLANK($E178),$E178="Total Geral"),"",IF(LEN($E178)&lt;6,"",VLOOKUP($E178,'[1]MEMÓRIA DE CÁLCULO'!$F:$W,3,FALSE)))</f>
        <v>05.001.0062-5</v>
      </c>
      <c r="H178" s="30" t="str">
        <f ca="1">IF(OR(ISBLANK($E178),$E178="Total Geral"),"",IF(LEN($E178)&lt;6,"",VLOOKUP($E178,'[1]MEMÓRIA DE CÁLCULO'!$F:$W,4,FALSE)))</f>
        <v>05.001.0062-F</v>
      </c>
      <c r="I178" s="32" t="str">
        <f ca="1">IF(OR(ISBLANK($E178),$E178="Total Geral"),"",IF(LEN($E178)&lt;6,"",VLOOKUP($E178,'[1]MEMÓRIA DE CÁLCULO'!$F:$W,2,FALSE)))</f>
        <v>COMPOSIÇÃO</v>
      </c>
      <c r="J178" s="32" t="str">
        <f ca="1">IF(OR(ISBLANK($E178),$E178="Total Geral"),"",IF(LEN($E178)&lt;6,"",VLOOKUP($E178,'[1]MEMÓRIA DE CÁLCULO'!$F:$W,17,FALSE)))</f>
        <v>M³</v>
      </c>
      <c r="K178" s="33">
        <f ca="1">IF(OR(ISBLANK($E178),$E178="Total Geral"),"",IF(LEN($E178)&lt;6,"",VLOOKUP($E178,'[1]MEMÓRIA DE CÁLCULO'!$F:$W,18,FALSE)))</f>
        <v>726.6</v>
      </c>
      <c r="L178" s="34"/>
      <c r="M178" s="34"/>
      <c r="N178" s="35"/>
      <c r="O178" s="35"/>
    </row>
    <row r="179" spans="2:15" ht="30" x14ac:dyDescent="0.25">
      <c r="B179" s="29" t="s">
        <v>174</v>
      </c>
      <c r="E179" s="30" t="str">
        <f t="shared" ca="1" si="2"/>
        <v>10.01.02</v>
      </c>
      <c r="F179" s="31" t="str">
        <f ca="1">IF(OR($E179="",$E179="Total Geral"),"",IF(LEN($E179)&lt;6,VLOOKUP($E179,'[1]MEMÓRIA DE CÁLCULO'!$F:$W,2,FALSE),VLOOKUP($E179,'[1]MEMÓRIA DE CÁLCULO'!$F:$W,5,FALSE)))</f>
        <v>ARRANCAMENTO E REMOÇÃO DE GRADES EM COMPORTAS, COM UTILIZAÇÃO DE TALHA - GUINCHO</v>
      </c>
      <c r="G179" s="30" t="str">
        <f ca="1">IF(OR(ISBLANK($E179),$E179="Total Geral"),"",IF(LEN($E179)&lt;6,"",VLOOKUP($E179,'[1]MEMÓRIA DE CÁLCULO'!$F:$W,3,FALSE)))</f>
        <v>05.001.0147-5</v>
      </c>
      <c r="H179" s="30" t="str">
        <f ca="1">IF(OR(ISBLANK($E179),$E179="Total Geral"),"",IF(LEN($E179)&lt;6,"",VLOOKUP($E179,'[1]MEMÓRIA DE CÁLCULO'!$F:$W,4,FALSE)))</f>
        <v>05.001.0147-F</v>
      </c>
      <c r="I179" s="32" t="str">
        <f ca="1">IF(OR(ISBLANK($E179),$E179="Total Geral"),"",IF(LEN($E179)&lt;6,"",VLOOKUP($E179,'[1]MEMÓRIA DE CÁLCULO'!$F:$W,2,FALSE)))</f>
        <v>COMPOSIÇÃO</v>
      </c>
      <c r="J179" s="32" t="str">
        <f ca="1">IF(OR(ISBLANK($E179),$E179="Total Geral"),"",IF(LEN($E179)&lt;6,"",VLOOKUP($E179,'[1]MEMÓRIA DE CÁLCULO'!$F:$W,17,FALSE)))</f>
        <v>M²</v>
      </c>
      <c r="K179" s="33">
        <f ca="1">IF(OR(ISBLANK($E179),$E179="Total Geral"),"",IF(LEN($E179)&lt;6,"",VLOOKUP($E179,'[1]MEMÓRIA DE CÁLCULO'!$F:$W,18,FALSE)))</f>
        <v>128.69999999999999</v>
      </c>
      <c r="L179" s="34"/>
      <c r="M179" s="34"/>
      <c r="N179" s="35"/>
      <c r="O179" s="35"/>
    </row>
    <row r="180" spans="2:15" x14ac:dyDescent="0.25">
      <c r="B180" s="29" t="s">
        <v>175</v>
      </c>
      <c r="E180" s="30" t="str">
        <f t="shared" ca="1" si="2"/>
        <v>10.01.03</v>
      </c>
      <c r="F180" s="31" t="str">
        <f ca="1">IF(OR($E180="",$E180="Total Geral"),"",IF(LEN($E180)&lt;6,VLOOKUP($E180,'[1]MEMÓRIA DE CÁLCULO'!$F:$W,2,FALSE),VLOOKUP($E180,'[1]MEMÓRIA DE CÁLCULO'!$F:$W,5,FALSE)))</f>
        <v>ARRANCAMENTO E REMOÇÃO DE VÁLVULA STOP LOG</v>
      </c>
      <c r="G180" s="30" t="str">
        <f ca="1">IF(OR(ISBLANK($E180),$E180="Total Geral"),"",IF(LEN($E180)&lt;6,"",VLOOKUP($E180,'[1]MEMÓRIA DE CÁLCULO'!$F:$W,3,FALSE)))</f>
        <v>05.003.0012-5</v>
      </c>
      <c r="H180" s="30" t="str">
        <f ca="1">IF(OR(ISBLANK($E180),$E180="Total Geral"),"",IF(LEN($E180)&lt;6,"",VLOOKUP($E180,'[1]MEMÓRIA DE CÁLCULO'!$F:$W,4,FALSE)))</f>
        <v>05.003.0012-F</v>
      </c>
      <c r="I180" s="32" t="str">
        <f ca="1">IF(OR(ISBLANK($E180),$E180="Total Geral"),"",IF(LEN($E180)&lt;6,"",VLOOKUP($E180,'[1]MEMÓRIA DE CÁLCULO'!$F:$W,2,FALSE)))</f>
        <v>COMPOSIÇÃO</v>
      </c>
      <c r="J180" s="32" t="str">
        <f ca="1">IF(OR(ISBLANK($E180),$E180="Total Geral"),"",IF(LEN($E180)&lt;6,"",VLOOKUP($E180,'[1]MEMÓRIA DE CÁLCULO'!$F:$W,17,FALSE)))</f>
        <v>Unid.</v>
      </c>
      <c r="K180" s="33">
        <f ca="1">IF(OR(ISBLANK($E180),$E180="Total Geral"),"",IF(LEN($E180)&lt;6,"",VLOOKUP($E180,'[1]MEMÓRIA DE CÁLCULO'!$F:$W,18,FALSE)))</f>
        <v>31</v>
      </c>
      <c r="L180" s="34"/>
      <c r="M180" s="34"/>
      <c r="N180" s="35"/>
      <c r="O180" s="35"/>
    </row>
    <row r="181" spans="2:15" ht="30" x14ac:dyDescent="0.25">
      <c r="B181" s="29" t="s">
        <v>176</v>
      </c>
      <c r="E181" s="30" t="str">
        <f t="shared" ca="1" si="2"/>
        <v>10.01.04</v>
      </c>
      <c r="F181" s="31" t="str">
        <f ca="1">IF(OR($E181="",$E181="Total Geral"),"",IF(LEN($E181)&lt;6,VLOOKUP($E181,'[1]MEMÓRIA DE CÁLCULO'!$F:$W,2,FALSE),VLOOKUP($E181,'[1]MEMÓRIA DE CÁLCULO'!$F:$W,5,FALSE)))</f>
        <v>DESMONTAGEM E REMOÇÃO DE VALVULA FLAP DM 1000 A 1500MM, COM AUXILIO DE GUINDASTE</v>
      </c>
      <c r="G181" s="30" t="str">
        <f ca="1">IF(OR(ISBLANK($E181),$E181="Total Geral"),"",IF(LEN($E181)&lt;6,"",VLOOKUP($E181,'[1]MEMÓRIA DE CÁLCULO'!$F:$W,3,FALSE)))</f>
        <v>05.002.0092-5</v>
      </c>
      <c r="H181" s="30" t="str">
        <f ca="1">IF(OR(ISBLANK($E181),$E181="Total Geral"),"",IF(LEN($E181)&lt;6,"",VLOOKUP($E181,'[1]MEMÓRIA DE CÁLCULO'!$F:$W,4,FALSE)))</f>
        <v>05.002.0092-F</v>
      </c>
      <c r="I181" s="32" t="str">
        <f ca="1">IF(OR(ISBLANK($E181),$E181="Total Geral"),"",IF(LEN($E181)&lt;6,"",VLOOKUP($E181,'[1]MEMÓRIA DE CÁLCULO'!$F:$W,2,FALSE)))</f>
        <v>COMPOSIÇÃO</v>
      </c>
      <c r="J181" s="32" t="str">
        <f ca="1">IF(OR(ISBLANK($E181),$E181="Total Geral"),"",IF(LEN($E181)&lt;6,"",VLOOKUP($E181,'[1]MEMÓRIA DE CÁLCULO'!$F:$W,17,FALSE)))</f>
        <v>Unid.</v>
      </c>
      <c r="K181" s="33">
        <f ca="1">IF(OR(ISBLANK($E181),$E181="Total Geral"),"",IF(LEN($E181)&lt;6,"",VLOOKUP($E181,'[1]MEMÓRIA DE CÁLCULO'!$F:$W,18,FALSE)))</f>
        <v>1</v>
      </c>
      <c r="L181" s="34"/>
      <c r="M181" s="34"/>
      <c r="N181" s="35"/>
      <c r="O181" s="35"/>
    </row>
    <row r="182" spans="2:15" ht="90" x14ac:dyDescent="0.25">
      <c r="B182" s="29" t="s">
        <v>177</v>
      </c>
      <c r="E182" s="30" t="str">
        <f t="shared" ca="1" si="2"/>
        <v>10.01.05</v>
      </c>
      <c r="F182" s="31" t="str">
        <f ca="1">IF(OR($E182="",$E182="Total Geral"),"",IF(LEN($E182)&lt;6,VLOOKUP($E182,'[1]MEMÓRIA DE CÁLCULO'!$F:$W,2,FALSE),VLOOKUP($E182,'[1]MEMÓRIA DE CÁLCULO'!$F:$W,5,FALSE)))</f>
        <v>CARGA E DESCARGA MECANICA,COM PA-CARREGADEIRA,COM 1,30M3 DECAPACIDADE,UTILIZANDO CAMINHAO BASCULANTE A OLEO DIESEL,COMCAPACIDADE UTIL DE 8T,CONSIDERADOS PARA O CAMINHAO OS TEMPOS DE ESPERA,MANOBRA,CARGA E DESCARGA E PARA A CARREGADEIRA OS TEMPOS DE ESPERA E OPERACAO PARA CARGAS DE 500T POR DIA DE8H</v>
      </c>
      <c r="G182" s="30" t="str">
        <f ca="1">IF(OR(ISBLANK($E182),$E182="Total Geral"),"",IF(LEN($E182)&lt;6,"",VLOOKUP($E182,'[1]MEMÓRIA DE CÁLCULO'!$F:$W,3,FALSE)))</f>
        <v>04.011.0056-1</v>
      </c>
      <c r="H182" s="30" t="str">
        <f ca="1">IF(OR(ISBLANK($E182),$E182="Total Geral"),"",IF(LEN($E182)&lt;6,"",VLOOKUP($E182,'[1]MEMÓRIA DE CÁLCULO'!$F:$W,4,FALSE)))</f>
        <v>04.011.0056-B</v>
      </c>
      <c r="I182" s="32" t="str">
        <f ca="1">IF(OR(ISBLANK($E182),$E182="Total Geral"),"",IF(LEN($E182)&lt;6,"",VLOOKUP($E182,'[1]MEMÓRIA DE CÁLCULO'!$F:$W,2,FALSE)))</f>
        <v>EMOP</v>
      </c>
      <c r="J182" s="32" t="str">
        <f ca="1">IF(OR(ISBLANK($E182),$E182="Total Geral"),"",IF(LEN($E182)&lt;6,"",VLOOKUP($E182,'[1]MEMÓRIA DE CÁLCULO'!$F:$W,17,FALSE)))</f>
        <v>T</v>
      </c>
      <c r="K182" s="33">
        <f ca="1">IF(OR(ISBLANK($E182),$E182="Total Geral"),"",IF(LEN($E182)&lt;6,"",VLOOKUP($E182,'[1]MEMÓRIA DE CÁLCULO'!$F:$W,18,FALSE)))</f>
        <v>181.65</v>
      </c>
      <c r="L182" s="34"/>
      <c r="M182" s="34"/>
      <c r="N182" s="35"/>
      <c r="O182" s="35"/>
    </row>
    <row r="183" spans="2:15" ht="75" x14ac:dyDescent="0.25">
      <c r="B183" s="29" t="s">
        <v>178</v>
      </c>
      <c r="E183" s="30" t="str">
        <f t="shared" ca="1" si="2"/>
        <v>10.01.06</v>
      </c>
      <c r="F183" s="31" t="str">
        <f ca="1">IF(OR($E183="",$E183="Total Geral"),"",IF(LEN($E183)&lt;6,VLOOKUP($E183,'[1]MEMÓRIA DE CÁLCULO'!$F:$W,2,FALSE),VLOOKUP($E183,'[1]MEMÓRIA DE CÁLCULO'!$F:$W,5,FALSE)))</f>
        <v>TRANSPORTE DE CARGA DE QUALQUER NATUREZA,EXCLUSIVE AS DESPESAS DE CARGA E DESCARGA,TANTO DE ESPERA DO CAMINHAO COMO DO SERVENTE OU EQUIPAMENTO AUXILIAR,A VELOCIDADE MEDIA DE 35KM/H,EM CAMINHAO BASCULANTE A OLEO DIESEL,COM CAPACIDADE UTIL DE 17T</v>
      </c>
      <c r="G183" s="30" t="str">
        <f ca="1">IF(OR(ISBLANK($E183),$E183="Total Geral"),"",IF(LEN($E183)&lt;6,"",VLOOKUP($E183,'[1]MEMÓRIA DE CÁLCULO'!$F:$W,3,FALSE)))</f>
        <v>04.005.0162-0</v>
      </c>
      <c r="H183" s="30" t="str">
        <f ca="1">IF(OR(ISBLANK($E183),$E183="Total Geral"),"",IF(LEN($E183)&lt;6,"",VLOOKUP($E183,'[1]MEMÓRIA DE CÁLCULO'!$F:$W,4,FALSE)))</f>
        <v>04.005.0162-A</v>
      </c>
      <c r="I183" s="32" t="str">
        <f ca="1">IF(OR(ISBLANK($E183),$E183="Total Geral"),"",IF(LEN($E183)&lt;6,"",VLOOKUP($E183,'[1]MEMÓRIA DE CÁLCULO'!$F:$W,2,FALSE)))</f>
        <v>EMOP</v>
      </c>
      <c r="J183" s="32" t="str">
        <f ca="1">IF(OR(ISBLANK($E183),$E183="Total Geral"),"",IF(LEN($E183)&lt;6,"",VLOOKUP($E183,'[1]MEMÓRIA DE CÁLCULO'!$F:$W,17,FALSE)))</f>
        <v>T X KM</v>
      </c>
      <c r="K183" s="33">
        <f ca="1">IF(OR(ISBLANK($E183),$E183="Total Geral"),"",IF(LEN($E183)&lt;6,"",VLOOKUP($E183,'[1]MEMÓRIA DE CÁLCULO'!$F:$W,18,FALSE)))</f>
        <v>5086.2</v>
      </c>
      <c r="L183" s="34"/>
      <c r="M183" s="34"/>
      <c r="N183" s="35"/>
      <c r="O183" s="35"/>
    </row>
    <row r="184" spans="2:15" ht="60" x14ac:dyDescent="0.25">
      <c r="B184" s="29" t="s">
        <v>179</v>
      </c>
      <c r="E184" s="30" t="str">
        <f t="shared" ca="1" si="2"/>
        <v>10.01.07</v>
      </c>
      <c r="F184" s="31" t="str">
        <f ca="1">IF(OR($E184="",$E184="Total Geral"),"",IF(LEN($E184)&lt;6,VLOOKUP($E184,'[1]MEMÓRIA DE CÁLCULO'!$F:$W,2,FALSE),VLOOKUP($E184,'[1]MEMÓRIA DE CÁLCULO'!$F:$W,5,FALSE)))</f>
        <v>Disposição final de materiais e resíduos de obras em locais de operação e disposição final apropriados, autorizados e/ou licenciados pelos órgãos de licenciamento e de controle ambiental, medida por tonelada transportada, sendo comprovada conforme legislação pertinente.</v>
      </c>
      <c r="G184" s="30" t="str">
        <f ca="1">IF(OR(ISBLANK($E184),$E184="Total Geral"),"",IF(LEN($E184)&lt;6,"",VLOOKUP($E184,'[1]MEMÓRIA DE CÁLCULO'!$F:$W,3,FALSE)))</f>
        <v>TC 10.05.0700 (/)</v>
      </c>
      <c r="H184" s="30" t="str">
        <f ca="1">IF(OR(ISBLANK($E184),$E184="Total Geral"),"",IF(LEN($E184)&lt;6,"",VLOOKUP($E184,'[1]MEMÓRIA DE CÁLCULO'!$F:$W,4,FALSE)))</f>
        <v>TC 10.05.0700 (/)</v>
      </c>
      <c r="I184" s="32" t="str">
        <f ca="1">IF(OR(ISBLANK($E184),$E184="Total Geral"),"",IF(LEN($E184)&lt;6,"",VLOOKUP($E184,'[1]MEMÓRIA DE CÁLCULO'!$F:$W,2,FALSE)))</f>
        <v>SCO</v>
      </c>
      <c r="J184" s="32" t="str">
        <f ca="1">IF(OR(ISBLANK($E184),$E184="Total Geral"),"",IF(LEN($E184)&lt;6,"",VLOOKUP($E184,'[1]MEMÓRIA DE CÁLCULO'!$F:$W,17,FALSE)))</f>
        <v>t</v>
      </c>
      <c r="K184" s="33">
        <f ca="1">IF(OR(ISBLANK($E184),$E184="Total Geral"),"",IF(LEN($E184)&lt;6,"",VLOOKUP($E184,'[1]MEMÓRIA DE CÁLCULO'!$F:$W,18,FALSE)))</f>
        <v>181.65</v>
      </c>
      <c r="L184" s="34"/>
      <c r="M184" s="34"/>
      <c r="N184" s="35"/>
      <c r="O184" s="35"/>
    </row>
    <row r="185" spans="2:15" x14ac:dyDescent="0.25">
      <c r="B185" s="29" t="s">
        <v>180</v>
      </c>
      <c r="E185" s="30" t="str">
        <f t="shared" ca="1" si="2"/>
        <v>11</v>
      </c>
      <c r="F185" s="31" t="str">
        <f ca="1">IF(OR($E185="",$E185="Total Geral"),"",IF(LEN($E185)&lt;6,VLOOKUP($E185,'[1]MEMÓRIA DE CÁLCULO'!$F:$W,2,FALSE),VLOOKUP($E185,'[1]MEMÓRIA DE CÁLCULO'!$F:$W,5,FALSE)))</f>
        <v xml:space="preserve">FORNECIMENTO E INSTALAÇÃO DOS ELEMENTOS DAS COMPORTAS </v>
      </c>
      <c r="G185" s="30" t="str">
        <f ca="1">IF(OR(ISBLANK($E185),$E185="Total Geral"),"",IF(LEN($E185)&lt;6,"",VLOOKUP($E185,'[1]MEMÓRIA DE CÁLCULO'!$F:$W,3,FALSE)))</f>
        <v/>
      </c>
      <c r="H185" s="30" t="str">
        <f ca="1">IF(OR(ISBLANK($E185),$E185="Total Geral"),"",IF(LEN($E185)&lt;6,"",VLOOKUP($E185,'[1]MEMÓRIA DE CÁLCULO'!$F:$W,4,FALSE)))</f>
        <v/>
      </c>
      <c r="I185" s="32" t="str">
        <f ca="1">IF(OR(ISBLANK($E185),$E185="Total Geral"),"",IF(LEN($E185)&lt;6,"",VLOOKUP($E185,'[1]MEMÓRIA DE CÁLCULO'!$F:$W,2,FALSE)))</f>
        <v/>
      </c>
      <c r="J185" s="32" t="str">
        <f ca="1">IF(OR(ISBLANK($E185),$E185="Total Geral"),"",IF(LEN($E185)&lt;6,"",VLOOKUP($E185,'[1]MEMÓRIA DE CÁLCULO'!$F:$W,17,FALSE)))</f>
        <v/>
      </c>
      <c r="K185" s="33" t="str">
        <f ca="1">IF(OR(ISBLANK($E185),$E185="Total Geral"),"",IF(LEN($E185)&lt;6,"",VLOOKUP($E185,'[1]MEMÓRIA DE CÁLCULO'!$F:$W,18,FALSE)))</f>
        <v/>
      </c>
      <c r="L185" s="34"/>
      <c r="M185" s="34"/>
      <c r="N185" s="35"/>
      <c r="O185" s="35"/>
    </row>
    <row r="186" spans="2:15" x14ac:dyDescent="0.25">
      <c r="B186" s="29" t="s">
        <v>181</v>
      </c>
      <c r="E186" s="30" t="str">
        <f t="shared" ca="1" si="2"/>
        <v>11.01</v>
      </c>
      <c r="F186" s="31" t="str">
        <f ca="1">IF(OR($E186="",$E186="Total Geral"),"",IF(LEN($E186)&lt;6,VLOOKUP($E186,'[1]MEMÓRIA DE CÁLCULO'!$F:$W,2,FALSE),VLOOKUP($E186,'[1]MEMÓRIA DE CÁLCULO'!$F:$W,5,FALSE)))</f>
        <v xml:space="preserve">FORNECIMENTO E INSTALAÇÃO DOS ELEMENTOS DAS COMPORTAS </v>
      </c>
      <c r="G186" s="30" t="str">
        <f ca="1">IF(OR(ISBLANK($E186),$E186="Total Geral"),"",IF(LEN($E186)&lt;6,"",VLOOKUP($E186,'[1]MEMÓRIA DE CÁLCULO'!$F:$W,3,FALSE)))</f>
        <v/>
      </c>
      <c r="H186" s="30" t="str">
        <f ca="1">IF(OR(ISBLANK($E186),$E186="Total Geral"),"",IF(LEN($E186)&lt;6,"",VLOOKUP($E186,'[1]MEMÓRIA DE CÁLCULO'!$F:$W,4,FALSE)))</f>
        <v/>
      </c>
      <c r="I186" s="32" t="str">
        <f ca="1">IF(OR(ISBLANK($E186),$E186="Total Geral"),"",IF(LEN($E186)&lt;6,"",VLOOKUP($E186,'[1]MEMÓRIA DE CÁLCULO'!$F:$W,2,FALSE)))</f>
        <v/>
      </c>
      <c r="J186" s="32" t="str">
        <f ca="1">IF(OR(ISBLANK($E186),$E186="Total Geral"),"",IF(LEN($E186)&lt;6,"",VLOOKUP($E186,'[1]MEMÓRIA DE CÁLCULO'!$F:$W,17,FALSE)))</f>
        <v/>
      </c>
      <c r="K186" s="33" t="str">
        <f ca="1">IF(OR(ISBLANK($E186),$E186="Total Geral"),"",IF(LEN($E186)&lt;6,"",VLOOKUP($E186,'[1]MEMÓRIA DE CÁLCULO'!$F:$W,18,FALSE)))</f>
        <v/>
      </c>
      <c r="L186" s="34"/>
      <c r="M186" s="34"/>
      <c r="N186" s="35"/>
      <c r="O186" s="35"/>
    </row>
    <row r="187" spans="2:15" ht="60" x14ac:dyDescent="0.25">
      <c r="B187" s="29" t="s">
        <v>182</v>
      </c>
      <c r="E187" s="30" t="str">
        <f t="shared" ca="1" si="2"/>
        <v>11.01.01</v>
      </c>
      <c r="F187" s="31" t="str">
        <f ca="1">IF(OR($E187="",$E187="Total Geral"),"",IF(LEN($E187)&lt;6,VLOOKUP($E187,'[1]MEMÓRIA DE CÁLCULO'!$F:$W,2,FALSE),VLOOKUP($E187,'[1]MEMÓRIA DE CÁLCULO'!$F:$W,5,FALSE)))</f>
        <v>FORMAS DE MADEIRA DE 3ª PARA MOLDAGEM DE PECAS DE CONCRETO ARMADO COM PARAMENTOS PLANOS,EM LAJES,VIGAS,PAREDES,ETC,SERVINDO A MADEIRA 1 VEZ,INCLUSIVE DESMOLDAGEM,EXCLUSIVE ESCORAMENTO</v>
      </c>
      <c r="G187" s="30" t="str">
        <f ca="1">IF(OR(ISBLANK($E187),$E187="Total Geral"),"",IF(LEN($E187)&lt;6,"",VLOOKUP($E187,'[1]MEMÓRIA DE CÁLCULO'!$F:$W,3,FALSE)))</f>
        <v>11.004.0023-1</v>
      </c>
      <c r="H187" s="30" t="str">
        <f ca="1">IF(OR(ISBLANK($E187),$E187="Total Geral"),"",IF(LEN($E187)&lt;6,"",VLOOKUP($E187,'[1]MEMÓRIA DE CÁLCULO'!$F:$W,4,FALSE)))</f>
        <v>11.004.0023-B</v>
      </c>
      <c r="I187" s="32" t="str">
        <f ca="1">IF(OR(ISBLANK($E187),$E187="Total Geral"),"",IF(LEN($E187)&lt;6,"",VLOOKUP($E187,'[1]MEMÓRIA DE CÁLCULO'!$F:$W,2,FALSE)))</f>
        <v>EMOP</v>
      </c>
      <c r="J187" s="32" t="str">
        <f ca="1">IF(OR(ISBLANK($E187),$E187="Total Geral"),"",IF(LEN($E187)&lt;6,"",VLOOKUP($E187,'[1]MEMÓRIA DE CÁLCULO'!$F:$W,17,FALSE)))</f>
        <v>M2</v>
      </c>
      <c r="K187" s="33">
        <f ca="1">IF(OR(ISBLANK($E187),$E187="Total Geral"),"",IF(LEN($E187)&lt;6,"",VLOOKUP($E187,'[1]MEMÓRIA DE CÁLCULO'!$F:$W,18,FALSE)))</f>
        <v>76.91</v>
      </c>
      <c r="L187" s="34"/>
      <c r="M187" s="34"/>
      <c r="N187" s="35"/>
      <c r="O187" s="35"/>
    </row>
    <row r="188" spans="2:15" ht="60" x14ac:dyDescent="0.25">
      <c r="B188" s="29" t="s">
        <v>183</v>
      </c>
      <c r="E188" s="30" t="str">
        <f t="shared" ca="1" si="2"/>
        <v>11.01.02</v>
      </c>
      <c r="F188" s="31" t="str">
        <f ca="1">IF(OR($E188="",$E188="Total Geral"),"",IF(LEN($E188)&lt;6,VLOOKUP($E188,'[1]MEMÓRIA DE CÁLCULO'!$F:$W,2,FALSE),VLOOKUP($E188,'[1]MEMÓRIA DE CÁLCULO'!$F:$W,5,FALSE)))</f>
        <v>CONCRETO DOSADO RACIONALMENTE PARA UMA RESISTENCIA CARACTERISTICA A COMPRESSAO DE 40MPA,INCLUSIVE MATERIAIS,TRANSPORTE,PREPARO COM BETONEIRA,LANCAMENTO E ADENSAMENTO</v>
      </c>
      <c r="G188" s="30" t="str">
        <f ca="1">IF(OR(ISBLANK($E188),$E188="Total Geral"),"",IF(LEN($E188)&lt;6,"",VLOOKUP($E188,'[1]MEMÓRIA DE CÁLCULO'!$F:$W,3,FALSE)))</f>
        <v>11.003.0008-0</v>
      </c>
      <c r="H188" s="30" t="str">
        <f ca="1">IF(OR(ISBLANK($E188),$E188="Total Geral"),"",IF(LEN($E188)&lt;6,"",VLOOKUP($E188,'[1]MEMÓRIA DE CÁLCULO'!$F:$W,4,FALSE)))</f>
        <v>11.003.0008-A</v>
      </c>
      <c r="I188" s="32" t="str">
        <f ca="1">IF(OR(ISBLANK($E188),$E188="Total Geral"),"",IF(LEN($E188)&lt;6,"",VLOOKUP($E188,'[1]MEMÓRIA DE CÁLCULO'!$F:$W,2,FALSE)))</f>
        <v>EMOP</v>
      </c>
      <c r="J188" s="32" t="str">
        <f ca="1">IF(OR(ISBLANK($E188),$E188="Total Geral"),"",IF(LEN($E188)&lt;6,"",VLOOKUP($E188,'[1]MEMÓRIA DE CÁLCULO'!$F:$W,17,FALSE)))</f>
        <v>M3</v>
      </c>
      <c r="K188" s="33">
        <f ca="1">IF(OR(ISBLANK($E188),$E188="Total Geral"),"",IF(LEN($E188)&lt;6,"",VLOOKUP($E188,'[1]MEMÓRIA DE CÁLCULO'!$F:$W,18,FALSE)))</f>
        <v>42.269999999999996</v>
      </c>
      <c r="L188" s="34"/>
      <c r="M188" s="34"/>
      <c r="N188" s="35"/>
      <c r="O188" s="35"/>
    </row>
    <row r="189" spans="2:15" ht="60" x14ac:dyDescent="0.25">
      <c r="B189" s="29" t="s">
        <v>184</v>
      </c>
      <c r="E189" s="30" t="str">
        <f t="shared" ca="1" si="2"/>
        <v>11.01.03</v>
      </c>
      <c r="F189" s="31" t="str">
        <f ca="1">IF(OR($E189="",$E189="Total Geral"),"",IF(LEN($E189)&lt;6,VLOOKUP($E189,'[1]MEMÓRIA DE CÁLCULO'!$F:$W,2,FALSE),VLOOKUP($E189,'[1]MEMÓRIA DE CÁLCULO'!$F:$W,5,FALSE)))</f>
        <v>BARRA DE ACO CA-50,COM SALIENCIA OU MOSSA,COEFICIENTE DE CONFORMACAO SUPERFICIAL MINIMO (ADERENCIA) IGUAL A 1,5,DIAMETRO DE 6,3MM,DESTINADA A ARMADURA DE CONCRETO ARMADO,10% DE PERDAS DE PONTAS E ARAME 18.FORNECIMENTO</v>
      </c>
      <c r="G189" s="30" t="str">
        <f ca="1">IF(OR(ISBLANK($E189),$E189="Total Geral"),"",IF(LEN($E189)&lt;6,"",VLOOKUP($E189,'[1]MEMÓRIA DE CÁLCULO'!$F:$W,3,FALSE)))</f>
        <v>11.009.0013-0</v>
      </c>
      <c r="H189" s="30" t="str">
        <f ca="1">IF(OR(ISBLANK($E189),$E189="Total Geral"),"",IF(LEN($E189)&lt;6,"",VLOOKUP($E189,'[1]MEMÓRIA DE CÁLCULO'!$F:$W,4,FALSE)))</f>
        <v>11.009.0013-A</v>
      </c>
      <c r="I189" s="32" t="str">
        <f ca="1">IF(OR(ISBLANK($E189),$E189="Total Geral"),"",IF(LEN($E189)&lt;6,"",VLOOKUP($E189,'[1]MEMÓRIA DE CÁLCULO'!$F:$W,2,FALSE)))</f>
        <v>EMOP</v>
      </c>
      <c r="J189" s="32" t="str">
        <f ca="1">IF(OR(ISBLANK($E189),$E189="Total Geral"),"",IF(LEN($E189)&lt;6,"",VLOOKUP($E189,'[1]MEMÓRIA DE CÁLCULO'!$F:$W,17,FALSE)))</f>
        <v>KG</v>
      </c>
      <c r="K189" s="33">
        <f ca="1">IF(OR(ISBLANK($E189),$E189="Total Geral"),"",IF(LEN($E189)&lt;6,"",VLOOKUP($E189,'[1]MEMÓRIA DE CÁLCULO'!$F:$W,18,FALSE)))</f>
        <v>3381.6</v>
      </c>
      <c r="L189" s="34"/>
      <c r="M189" s="34"/>
      <c r="N189" s="35"/>
      <c r="O189" s="35"/>
    </row>
    <row r="190" spans="2:15" ht="45" x14ac:dyDescent="0.25">
      <c r="B190" s="29" t="s">
        <v>185</v>
      </c>
      <c r="E190" s="30" t="str">
        <f t="shared" ca="1" si="2"/>
        <v>11.01.04</v>
      </c>
      <c r="F190" s="31" t="str">
        <f ca="1">IF(OR($E190="",$E190="Total Geral"),"",IF(LEN($E190)&lt;6,VLOOKUP($E190,'[1]MEMÓRIA DE CÁLCULO'!$F:$W,2,FALSE),VLOOKUP($E190,'[1]MEMÓRIA DE CÁLCULO'!$F:$W,5,FALSE)))</f>
        <v>CORTE,DOBRAGEM,MONTAGEM E COLOCACAO DE FERRAGENS NAS FORMAS,ACO CA-50,EM BARRAS REDONDAS,COM DIAMETRO IGUAL A 6,3MM</v>
      </c>
      <c r="G190" s="30" t="str">
        <f ca="1">IF(OR(ISBLANK($E190),$E190="Total Geral"),"",IF(LEN($E190)&lt;6,"",VLOOKUP($E190,'[1]MEMÓRIA DE CÁLCULO'!$F:$W,3,FALSE)))</f>
        <v>11.011.0029-0</v>
      </c>
      <c r="H190" s="30" t="str">
        <f ca="1">IF(OR(ISBLANK($E190),$E190="Total Geral"),"",IF(LEN($E190)&lt;6,"",VLOOKUP($E190,'[1]MEMÓRIA DE CÁLCULO'!$F:$W,4,FALSE)))</f>
        <v>11.011.0029-A</v>
      </c>
      <c r="I190" s="32" t="str">
        <f ca="1">IF(OR(ISBLANK($E190),$E190="Total Geral"),"",IF(LEN($E190)&lt;6,"",VLOOKUP($E190,'[1]MEMÓRIA DE CÁLCULO'!$F:$W,2,FALSE)))</f>
        <v>EMOP</v>
      </c>
      <c r="J190" s="32" t="str">
        <f ca="1">IF(OR(ISBLANK($E190),$E190="Total Geral"),"",IF(LEN($E190)&lt;6,"",VLOOKUP($E190,'[1]MEMÓRIA DE CÁLCULO'!$F:$W,17,FALSE)))</f>
        <v>KG</v>
      </c>
      <c r="K190" s="33">
        <f ca="1">IF(OR(ISBLANK($E190),$E190="Total Geral"),"",IF(LEN($E190)&lt;6,"",VLOOKUP($E190,'[1]MEMÓRIA DE CÁLCULO'!$F:$W,18,FALSE)))</f>
        <v>3381.6</v>
      </c>
      <c r="L190" s="34"/>
      <c r="M190" s="34"/>
      <c r="N190" s="35"/>
      <c r="O190" s="35"/>
    </row>
    <row r="191" spans="2:15" ht="90" x14ac:dyDescent="0.25">
      <c r="B191" s="29" t="s">
        <v>186</v>
      </c>
      <c r="E191" s="30" t="str">
        <f t="shared" ca="1" si="2"/>
        <v>11.01.05</v>
      </c>
      <c r="F191" s="31" t="str">
        <f ca="1">IF(OR($E191="",$E191="Total Geral"),"",IF(LEN($E191)&lt;6,VLOOKUP($E191,'[1]MEMÓRIA DE CÁLCULO'!$F:$W,2,FALSE),VLOOKUP($E191,'[1]MEMÓRIA DE CÁLCULO'!$F:$W,5,FALSE)))</f>
        <v>CONTROLE TECNOLOGICO DE OBRAS EM CONCRETO ARMADO CONSIDERANDO APENAS O CONTROLE DO CONCRETO E CONSTANDO DE COLETA,MOLDAGEM E CAPEAMENTO DE CORPOS DE PROVA,TRANSPORTE ATE 50KM,ENSAIOS DE RESISTENCIA A COMPRESSAO AOS 3, 7 E 28 DIAS E "SLUMP TEST",MEDIDO POR M3 DE CONCRETO COLOCADO NAS FORMAS</v>
      </c>
      <c r="G191" s="30" t="str">
        <f ca="1">IF(OR(ISBLANK($E191),$E191="Total Geral"),"",IF(LEN($E191)&lt;6,"",VLOOKUP($E191,'[1]MEMÓRIA DE CÁLCULO'!$F:$W,3,FALSE)))</f>
        <v>01.001.0150-0</v>
      </c>
      <c r="H191" s="30" t="str">
        <f ca="1">IF(OR(ISBLANK($E191),$E191="Total Geral"),"",IF(LEN($E191)&lt;6,"",VLOOKUP($E191,'[1]MEMÓRIA DE CÁLCULO'!$F:$W,4,FALSE)))</f>
        <v>01.001.0150-A</v>
      </c>
      <c r="I191" s="32" t="str">
        <f ca="1">IF(OR(ISBLANK($E191),$E191="Total Geral"),"",IF(LEN($E191)&lt;6,"",VLOOKUP($E191,'[1]MEMÓRIA DE CÁLCULO'!$F:$W,2,FALSE)))</f>
        <v>EMOP</v>
      </c>
      <c r="J191" s="32" t="str">
        <f ca="1">IF(OR(ISBLANK($E191),$E191="Total Geral"),"",IF(LEN($E191)&lt;6,"",VLOOKUP($E191,'[1]MEMÓRIA DE CÁLCULO'!$F:$W,17,FALSE)))</f>
        <v>M3</v>
      </c>
      <c r="K191" s="33">
        <f ca="1">IF(OR(ISBLANK($E191),$E191="Total Geral"),"",IF(LEN($E191)&lt;6,"",VLOOKUP($E191,'[1]MEMÓRIA DE CÁLCULO'!$F:$W,18,FALSE)))</f>
        <v>42.27</v>
      </c>
      <c r="L191" s="34"/>
      <c r="M191" s="34"/>
      <c r="N191" s="35"/>
      <c r="O191" s="35"/>
    </row>
    <row r="192" spans="2:15" ht="30" x14ac:dyDescent="0.25">
      <c r="B192" s="29" t="s">
        <v>187</v>
      </c>
      <c r="E192" s="30" t="str">
        <f t="shared" ca="1" si="2"/>
        <v>11.01.06</v>
      </c>
      <c r="F192" s="31" t="str">
        <f ca="1">IF(OR($E192="",$E192="Total Geral"),"",IF(LEN($E192)&lt;6,VLOOKUP($E192,'[1]MEMÓRIA DE CÁLCULO'!$F:$W,2,FALSE),VLOOKUP($E192,'[1]MEMÓRIA DE CÁLCULO'!$F:$W,5,FALSE)))</f>
        <v xml:space="preserve">FORNECIMENTO E INSTALAÇÃO DE VALVULA FLAP DM 1000 A 1500MM, COM AUXILIO DE GUINDASTE </v>
      </c>
      <c r="G192" s="30" t="str">
        <f ca="1">IF(OR(ISBLANK($E192),$E192="Total Geral"),"",IF(LEN($E192)&lt;6,"",VLOOKUP($E192,'[1]MEMÓRIA DE CÁLCULO'!$F:$W,3,FALSE)))</f>
        <v>05.002.0093-5</v>
      </c>
      <c r="H192" s="30" t="str">
        <f ca="1">IF(OR(ISBLANK($E192),$E192="Total Geral"),"",IF(LEN($E192)&lt;6,"",VLOOKUP($E192,'[1]MEMÓRIA DE CÁLCULO'!$F:$W,4,FALSE)))</f>
        <v>05.002.0093-F</v>
      </c>
      <c r="I192" s="32" t="str">
        <f ca="1">IF(OR(ISBLANK($E192),$E192="Total Geral"),"",IF(LEN($E192)&lt;6,"",VLOOKUP($E192,'[1]MEMÓRIA DE CÁLCULO'!$F:$W,2,FALSE)))</f>
        <v>COMPOSIÇÃO</v>
      </c>
      <c r="J192" s="32" t="str">
        <f ca="1">IF(OR(ISBLANK($E192),$E192="Total Geral"),"",IF(LEN($E192)&lt;6,"",VLOOKUP($E192,'[1]MEMÓRIA DE CÁLCULO'!$F:$W,17,FALSE)))</f>
        <v>Unid.</v>
      </c>
      <c r="K192" s="33">
        <f ca="1">IF(OR(ISBLANK($E192),$E192="Total Geral"),"",IF(LEN($E192)&lt;6,"",VLOOKUP($E192,'[1]MEMÓRIA DE CÁLCULO'!$F:$W,18,FALSE)))</f>
        <v>1</v>
      </c>
      <c r="L192" s="34"/>
      <c r="M192" s="34"/>
      <c r="N192" s="35"/>
      <c r="O192" s="35"/>
    </row>
    <row r="193" spans="2:15" x14ac:dyDescent="0.25">
      <c r="B193" s="29" t="s">
        <v>188</v>
      </c>
      <c r="E193" s="30" t="str">
        <f t="shared" ca="1" si="2"/>
        <v>11.01.07</v>
      </c>
      <c r="F193" s="31" t="str">
        <f ca="1">IF(OR($E193="",$E193="Total Geral"),"",IF(LEN($E193)&lt;6,VLOOKUP($E193,'[1]MEMÓRIA DE CÁLCULO'!$F:$W,2,FALSE),VLOOKUP($E193,'[1]MEMÓRIA DE CÁLCULO'!$F:$W,5,FALSE)))</f>
        <v>FORNECIMENTO E INSTALAÇÃO DE GRADE PARA COMPORTAS</v>
      </c>
      <c r="G193" s="30" t="str">
        <f ca="1">IF(OR(ISBLANK($E193),$E193="Total Geral"),"",IF(LEN($E193)&lt;6,"",VLOOKUP($E193,'[1]MEMÓRIA DE CÁLCULO'!$F:$W,3,FALSE)))</f>
        <v>05.001.0148-5</v>
      </c>
      <c r="H193" s="30" t="str">
        <f ca="1">IF(OR(ISBLANK($E193),$E193="Total Geral"),"",IF(LEN($E193)&lt;6,"",VLOOKUP($E193,'[1]MEMÓRIA DE CÁLCULO'!$F:$W,4,FALSE)))</f>
        <v>05.001.0148-F</v>
      </c>
      <c r="I193" s="32" t="str">
        <f ca="1">IF(OR(ISBLANK($E193),$E193="Total Geral"),"",IF(LEN($E193)&lt;6,"",VLOOKUP($E193,'[1]MEMÓRIA DE CÁLCULO'!$F:$W,2,FALSE)))</f>
        <v>COMPOSIÇÃO</v>
      </c>
      <c r="J193" s="32" t="str">
        <f ca="1">IF(OR(ISBLANK($E193),$E193="Total Geral"),"",IF(LEN($E193)&lt;6,"",VLOOKUP($E193,'[1]MEMÓRIA DE CÁLCULO'!$F:$W,17,FALSE)))</f>
        <v>M²</v>
      </c>
      <c r="K193" s="33">
        <f ca="1">IF(OR(ISBLANK($E193),$E193="Total Geral"),"",IF(LEN($E193)&lt;6,"",VLOOKUP($E193,'[1]MEMÓRIA DE CÁLCULO'!$F:$W,18,FALSE)))</f>
        <v>233.7</v>
      </c>
      <c r="L193" s="34"/>
      <c r="M193" s="34"/>
      <c r="N193" s="35"/>
      <c r="O193" s="35"/>
    </row>
    <row r="194" spans="2:15" x14ac:dyDescent="0.25">
      <c r="B194" s="29" t="s">
        <v>189</v>
      </c>
      <c r="E194" s="30" t="str">
        <f t="shared" ca="1" si="2"/>
        <v>11.01.08</v>
      </c>
      <c r="F194" s="31" t="str">
        <f ca="1">IF(OR($E194="",$E194="Total Geral"),"",IF(LEN($E194)&lt;6,VLOOKUP($E194,'[1]MEMÓRIA DE CÁLCULO'!$F:$W,2,FALSE),VLOOKUP($E194,'[1]MEMÓRIA DE CÁLCULO'!$F:$W,5,FALSE)))</f>
        <v xml:space="preserve">FORNECIMENTO DE VÁLVULA STOP LOG </v>
      </c>
      <c r="G194" s="30" t="str">
        <f ca="1">IF(OR(ISBLANK($E194),$E194="Total Geral"),"",IF(LEN($E194)&lt;6,"",VLOOKUP($E194,'[1]MEMÓRIA DE CÁLCULO'!$F:$W,3,FALSE)))</f>
        <v>COTAÇÃO</v>
      </c>
      <c r="H194" s="30" t="str">
        <f ca="1">IF(OR(ISBLANK($E194),$E194="Total Geral"),"",IF(LEN($E194)&lt;6,"",VLOOKUP($E194,'[1]MEMÓRIA DE CÁLCULO'!$F:$W,4,FALSE)))</f>
        <v>COTAÇÃO</v>
      </c>
      <c r="I194" s="32" t="str">
        <f ca="1">IF(OR(ISBLANK($E194),$E194="Total Geral"),"",IF(LEN($E194)&lt;6,"",VLOOKUP($E194,'[1]MEMÓRIA DE CÁLCULO'!$F:$W,2,FALSE)))</f>
        <v>COMPOSIÇÃO</v>
      </c>
      <c r="J194" s="32" t="str">
        <f ca="1">IF(OR(ISBLANK($E194),$E194="Total Geral"),"",IF(LEN($E194)&lt;6,"",VLOOKUP($E194,'[1]MEMÓRIA DE CÁLCULO'!$F:$W,17,FALSE)))</f>
        <v>Unid.</v>
      </c>
      <c r="K194" s="33">
        <f ca="1">IF(OR(ISBLANK($E194),$E194="Total Geral"),"",IF(LEN($E194)&lt;6,"",VLOOKUP($E194,'[1]MEMÓRIA DE CÁLCULO'!$F:$W,18,FALSE)))</f>
        <v>31</v>
      </c>
      <c r="L194" s="34"/>
      <c r="M194" s="34"/>
      <c r="N194" s="35"/>
      <c r="O194" s="35"/>
    </row>
    <row r="195" spans="2:15" x14ac:dyDescent="0.25">
      <c r="B195" s="29" t="s">
        <v>190</v>
      </c>
      <c r="E195" s="30" t="str">
        <f t="shared" ca="1" si="2"/>
        <v>11.01.09</v>
      </c>
      <c r="F195" s="31" t="str">
        <f ca="1">IF(OR($E195="",$E195="Total Geral"),"",IF(LEN($E195)&lt;6,VLOOKUP($E195,'[1]MEMÓRIA DE CÁLCULO'!$F:$W,2,FALSE),VLOOKUP($E195,'[1]MEMÓRIA DE CÁLCULO'!$F:$W,5,FALSE)))</f>
        <v xml:space="preserve">INSTALAÇÃO DE VÁLVULA STOP LOG </v>
      </c>
      <c r="G195" s="30" t="str">
        <f ca="1">IF(OR(ISBLANK($E195),$E195="Total Geral"),"",IF(LEN($E195)&lt;6,"",VLOOKUP($E195,'[1]MEMÓRIA DE CÁLCULO'!$F:$W,3,FALSE)))</f>
        <v>05.003.0013-5</v>
      </c>
      <c r="H195" s="30" t="str">
        <f ca="1">IF(OR(ISBLANK($E195),$E195="Total Geral"),"",IF(LEN($E195)&lt;6,"",VLOOKUP($E195,'[1]MEMÓRIA DE CÁLCULO'!$F:$W,4,FALSE)))</f>
        <v>05.003.0013-F</v>
      </c>
      <c r="I195" s="32" t="str">
        <f ca="1">IF(OR(ISBLANK($E195),$E195="Total Geral"),"",IF(LEN($E195)&lt;6,"",VLOOKUP($E195,'[1]MEMÓRIA DE CÁLCULO'!$F:$W,2,FALSE)))</f>
        <v>COMPOSIÇÃO</v>
      </c>
      <c r="J195" s="32" t="str">
        <f ca="1">IF(OR(ISBLANK($E195),$E195="Total Geral"),"",IF(LEN($E195)&lt;6,"",VLOOKUP($E195,'[1]MEMÓRIA DE CÁLCULO'!$F:$W,17,FALSE)))</f>
        <v>Unid.</v>
      </c>
      <c r="K195" s="33">
        <f ca="1">IF(OR(ISBLANK($E195),$E195="Total Geral"),"",IF(LEN($E195)&lt;6,"",VLOOKUP($E195,'[1]MEMÓRIA DE CÁLCULO'!$F:$W,18,FALSE)))</f>
        <v>31</v>
      </c>
      <c r="L195" s="34"/>
      <c r="M195" s="34"/>
      <c r="N195" s="35"/>
      <c r="O195" s="35"/>
    </row>
    <row r="196" spans="2:15" x14ac:dyDescent="0.25">
      <c r="B196" s="29" t="s">
        <v>191</v>
      </c>
      <c r="E196" s="30" t="str">
        <f t="shared" ca="1" si="2"/>
        <v>11.02</v>
      </c>
      <c r="F196" s="31" t="str">
        <f ca="1">IF(OR($E196="",$E196="Total Geral"),"",IF(LEN($E196)&lt;6,VLOOKUP($E196,'[1]MEMÓRIA DE CÁLCULO'!$F:$W,2,FALSE),VLOOKUP($E196,'[1]MEMÓRIA DE CÁLCULO'!$F:$W,5,FALSE)))</f>
        <v>RECUPERAÇÃO ESTRUTURAL DAS COMPORTAS</v>
      </c>
      <c r="G196" s="30" t="str">
        <f ca="1">IF(OR(ISBLANK($E196),$E196="Total Geral"),"",IF(LEN($E196)&lt;6,"",VLOOKUP($E196,'[1]MEMÓRIA DE CÁLCULO'!$F:$W,3,FALSE)))</f>
        <v/>
      </c>
      <c r="H196" s="30" t="str">
        <f ca="1">IF(OR(ISBLANK($E196),$E196="Total Geral"),"",IF(LEN($E196)&lt;6,"",VLOOKUP($E196,'[1]MEMÓRIA DE CÁLCULO'!$F:$W,4,FALSE)))</f>
        <v/>
      </c>
      <c r="I196" s="32" t="str">
        <f ca="1">IF(OR(ISBLANK($E196),$E196="Total Geral"),"",IF(LEN($E196)&lt;6,"",VLOOKUP($E196,'[1]MEMÓRIA DE CÁLCULO'!$F:$W,2,FALSE)))</f>
        <v/>
      </c>
      <c r="J196" s="32" t="str">
        <f ca="1">IF(OR(ISBLANK($E196),$E196="Total Geral"),"",IF(LEN($E196)&lt;6,"",VLOOKUP($E196,'[1]MEMÓRIA DE CÁLCULO'!$F:$W,17,FALSE)))</f>
        <v/>
      </c>
      <c r="K196" s="33" t="str">
        <f ca="1">IF(OR(ISBLANK($E196),$E196="Total Geral"),"",IF(LEN($E196)&lt;6,"",VLOOKUP($E196,'[1]MEMÓRIA DE CÁLCULO'!$F:$W,18,FALSE)))</f>
        <v/>
      </c>
      <c r="L196" s="34"/>
      <c r="M196" s="34"/>
      <c r="N196" s="35"/>
      <c r="O196" s="35"/>
    </row>
    <row r="197" spans="2:15" ht="30" x14ac:dyDescent="0.25">
      <c r="B197" s="29" t="s">
        <v>192</v>
      </c>
      <c r="E197" s="30" t="str">
        <f t="shared" ca="1" si="2"/>
        <v>11.02.01</v>
      </c>
      <c r="F197" s="31" t="str">
        <f ca="1">IF(OR($E197="",$E197="Total Geral"),"",IF(LEN($E197)&lt;6,VLOOKUP($E197,'[1]MEMÓRIA DE CÁLCULO'!$F:$W,2,FALSE),VLOOKUP($E197,'[1]MEMÓRIA DE CÁLCULO'!$F:$W,5,FALSE)))</f>
        <v>LIMPEZA DE CONCRETO APARENTE COM JATO D`AGUA,SOLVENTE E ESCOVA DE PIACAVA</v>
      </c>
      <c r="G197" s="30" t="str">
        <f ca="1">IF(OR(ISBLANK($E197),$E197="Total Geral"),"",IF(LEN($E197)&lt;6,"",VLOOKUP($E197,'[1]MEMÓRIA DE CÁLCULO'!$F:$W,3,FALSE)))</f>
        <v>05.004.0010-0</v>
      </c>
      <c r="H197" s="30" t="str">
        <f ca="1">IF(OR(ISBLANK($E197),$E197="Total Geral"),"",IF(LEN($E197)&lt;6,"",VLOOKUP($E197,'[1]MEMÓRIA DE CÁLCULO'!$F:$W,4,FALSE)))</f>
        <v>05.004.0010-A</v>
      </c>
      <c r="I197" s="32" t="str">
        <f ca="1">IF(OR(ISBLANK($E197),$E197="Total Geral"),"",IF(LEN($E197)&lt;6,"",VLOOKUP($E197,'[1]MEMÓRIA DE CÁLCULO'!$F:$W,2,FALSE)))</f>
        <v>EMOP</v>
      </c>
      <c r="J197" s="32" t="str">
        <f ca="1">IF(OR(ISBLANK($E197),$E197="Total Geral"),"",IF(LEN($E197)&lt;6,"",VLOOKUP($E197,'[1]MEMÓRIA DE CÁLCULO'!$F:$W,17,FALSE)))</f>
        <v>M2</v>
      </c>
      <c r="K197" s="33">
        <f ca="1">IF(OR(ISBLANK($E197),$E197="Total Geral"),"",IF(LEN($E197)&lt;6,"",VLOOKUP($E197,'[1]MEMÓRIA DE CÁLCULO'!$F:$W,18,FALSE)))</f>
        <v>1468.55</v>
      </c>
      <c r="L197" s="34"/>
      <c r="M197" s="34"/>
      <c r="N197" s="35"/>
      <c r="O197" s="35"/>
    </row>
    <row r="198" spans="2:15" x14ac:dyDescent="0.25">
      <c r="B198" s="29" t="s">
        <v>193</v>
      </c>
      <c r="E198" s="36" t="str">
        <f t="shared" ca="1" si="2"/>
        <v>11.02.02</v>
      </c>
      <c r="F198" s="37" t="str">
        <f ca="1">IF(OR($E198="",$E198="Total Geral"),"",IF(LEN($E198)&lt;6,VLOOKUP($E198,'[1]MEMÓRIA DE CÁLCULO'!$F:$W,2,FALSE),VLOOKUP($E198,'[1]MEMÓRIA DE CÁLCULO'!$F:$W,5,FALSE)))</f>
        <v>APICOAMENTO DE CONCRETO OU PISO CIMENTADO</v>
      </c>
      <c r="G198" s="36" t="str">
        <f ca="1">IF(OR(ISBLANK($E198),$E198="Total Geral"),"",IF(LEN($E198)&lt;6,"",VLOOKUP($E198,'[1]MEMÓRIA DE CÁLCULO'!$F:$W,3,FALSE)))</f>
        <v>05.001.0601-0</v>
      </c>
      <c r="H198" s="36" t="str">
        <f ca="1">IF(OR(ISBLANK($E198),$E198="Total Geral"),"",IF(LEN($E198)&lt;6,"",VLOOKUP($E198,'[1]MEMÓRIA DE CÁLCULO'!$F:$W,4,FALSE)))</f>
        <v>05.001.0601-A</v>
      </c>
      <c r="I198" s="38" t="str">
        <f ca="1">IF(OR(ISBLANK($E198),$E198="Total Geral"),"",IF(LEN($E198)&lt;6,"",VLOOKUP($E198,'[1]MEMÓRIA DE CÁLCULO'!$F:$W,2,FALSE)))</f>
        <v>EMOP</v>
      </c>
      <c r="J198" s="38" t="str">
        <f ca="1">IF(OR(ISBLANK($E198),$E198="Total Geral"),"",IF(LEN($E198)&lt;6,"",VLOOKUP($E198,'[1]MEMÓRIA DE CÁLCULO'!$F:$W,17,FALSE)))</f>
        <v>M2</v>
      </c>
      <c r="K198" s="33">
        <f ca="1">IF(OR(ISBLANK($E198),$E198="Total Geral"),"",IF(LEN($E198)&lt;6,"",VLOOKUP($E198,'[1]MEMÓRIA DE CÁLCULO'!$F:$W,18,FALSE)))</f>
        <v>1027.96</v>
      </c>
      <c r="L198" s="34"/>
      <c r="M198" s="34"/>
      <c r="N198" s="35"/>
      <c r="O198" s="35"/>
    </row>
    <row r="199" spans="2:15" ht="45" x14ac:dyDescent="0.25">
      <c r="B199" s="29" t="s">
        <v>194</v>
      </c>
      <c r="E199" s="36" t="str">
        <f t="shared" ca="1" si="2"/>
        <v>11.02.03</v>
      </c>
      <c r="F199" s="37" t="str">
        <f ca="1">IF(OR($E199="",$E199="Total Geral"),"",IF(LEN($E199)&lt;6,VLOOKUP($E199,'[1]MEMÓRIA DE CÁLCULO'!$F:$W,2,FALSE),VLOOKUP($E199,'[1]MEMÓRIA DE CÁLCULO'!$F:$W,5,FALSE)))</f>
        <v>INJECAO DE RESINA EPOXICA EM FISSURAS DE CONCRETO ESTRUTURAL,INCLUSIVE PREPARO DO LOCAL,PERFURACAO E VEDACAO E O FORNECIMENTO DOS MATERIAIS A INJETAR</v>
      </c>
      <c r="G199" s="36" t="str">
        <f ca="1">IF(OR(ISBLANK($E199),$E199="Total Geral"),"",IF(LEN($E199)&lt;6,"",VLOOKUP($E199,'[1]MEMÓRIA DE CÁLCULO'!$F:$W,3,FALSE)))</f>
        <v>07.160.0012-1</v>
      </c>
      <c r="H199" s="36" t="str">
        <f ca="1">IF(OR(ISBLANK($E199),$E199="Total Geral"),"",IF(LEN($E199)&lt;6,"",VLOOKUP($E199,'[1]MEMÓRIA DE CÁLCULO'!$F:$W,4,FALSE)))</f>
        <v>07.160.0012-B</v>
      </c>
      <c r="I199" s="38" t="str">
        <f ca="1">IF(OR(ISBLANK($E199),$E199="Total Geral"),"",IF(LEN($E199)&lt;6,"",VLOOKUP($E199,'[1]MEMÓRIA DE CÁLCULO'!$F:$W,2,FALSE)))</f>
        <v>EMOP</v>
      </c>
      <c r="J199" s="38" t="str">
        <f ca="1">IF(OR(ISBLANK($E199),$E199="Total Geral"),"",IF(LEN($E199)&lt;6,"",VLOOKUP($E199,'[1]MEMÓRIA DE CÁLCULO'!$F:$W,17,FALSE)))</f>
        <v>KG</v>
      </c>
      <c r="K199" s="33">
        <f ca="1">IF(OR(ISBLANK($E199),$E199="Total Geral"),"",IF(LEN($E199)&lt;6,"",VLOOKUP($E199,'[1]MEMÓRIA DE CÁLCULO'!$F:$W,18,FALSE)))</f>
        <v>62.029999999999994</v>
      </c>
      <c r="L199" s="34"/>
      <c r="M199" s="34"/>
      <c r="N199" s="35"/>
      <c r="O199" s="35"/>
    </row>
    <row r="200" spans="2:15" ht="45" x14ac:dyDescent="0.25">
      <c r="B200" s="29" t="s">
        <v>195</v>
      </c>
      <c r="E200" s="36" t="str">
        <f t="shared" ca="1" si="2"/>
        <v>11.02.04</v>
      </c>
      <c r="F200" s="37" t="str">
        <f ca="1">IF(OR($E200="",$E200="Total Geral"),"",IF(LEN($E200)&lt;6,VLOOKUP($E200,'[1]MEMÓRIA DE CÁLCULO'!$F:$W,2,FALSE),VLOOKUP($E200,'[1]MEMÓRIA DE CÁLCULO'!$F:$W,5,FALSE)))</f>
        <v>APLICACAO COM AIRLESS DE INIBIDOR DE CORROSAO, EM ESTRUTURADE CONCRETO ARMADO NOS SERVICOS DE RECUPERACAO ESTRUTURAL,EXCLUSIVE LIMPEZA DA ESTRUTURA</v>
      </c>
      <c r="G200" s="36" t="str">
        <f ca="1">IF(OR(ISBLANK($E200),$E200="Total Geral"),"",IF(LEN($E200)&lt;6,"",VLOOKUP($E200,'[1]MEMÓRIA DE CÁLCULO'!$F:$W,3,FALSE)))</f>
        <v>11.090.0515-0</v>
      </c>
      <c r="H200" s="36" t="str">
        <f ca="1">IF(OR(ISBLANK($E200),$E200="Total Geral"),"",IF(LEN($E200)&lt;6,"",VLOOKUP($E200,'[1]MEMÓRIA DE CÁLCULO'!$F:$W,4,FALSE)))</f>
        <v>11.090.0515-A</v>
      </c>
      <c r="I200" s="38" t="str">
        <f ca="1">IF(OR(ISBLANK($E200),$E200="Total Geral"),"",IF(LEN($E200)&lt;6,"",VLOOKUP($E200,'[1]MEMÓRIA DE CÁLCULO'!$F:$W,2,FALSE)))</f>
        <v>EMOP</v>
      </c>
      <c r="J200" s="38" t="str">
        <f ca="1">IF(OR(ISBLANK($E200),$E200="Total Geral"),"",IF(LEN($E200)&lt;6,"",VLOOKUP($E200,'[1]MEMÓRIA DE CÁLCULO'!$F:$W,17,FALSE)))</f>
        <v>M2</v>
      </c>
      <c r="K200" s="33">
        <f ca="1">IF(OR(ISBLANK($E200),$E200="Total Geral"),"",IF(LEN($E200)&lt;6,"",VLOOKUP($E200,'[1]MEMÓRIA DE CÁLCULO'!$F:$W,18,FALSE)))</f>
        <v>1027.96</v>
      </c>
      <c r="L200" s="34"/>
      <c r="M200" s="34"/>
      <c r="N200" s="35"/>
      <c r="O200" s="35"/>
    </row>
    <row r="201" spans="2:15" ht="75" x14ac:dyDescent="0.25">
      <c r="B201" s="29" t="s">
        <v>196</v>
      </c>
      <c r="E201" s="36" t="str">
        <f t="shared" ca="1" si="2"/>
        <v>11.02.05</v>
      </c>
      <c r="F201" s="37" t="str">
        <f ca="1">IF(OR($E201="",$E201="Total Geral"),"",IF(LEN($E201)&lt;6,VLOOKUP($E201,'[1]MEMÓRIA DE CÁLCULO'!$F:$W,2,FALSE),VLOOKUP($E201,'[1]MEMÓRIA DE CÁLCULO'!$F:$W,5,FALSE)))</f>
        <v>RECOMPOSICAO DE CAPEAMENTO DE CONCRETO E PEQUENAS ESPESSURAS EM SERVICOS DE RECUPERACAO ESTRUTURAL,COM ARGAMASSA DE CIMENTO E AREIA NO TRACO 1:3 ADITIVADA COM RESINA ACRILICA NA PROPORCAO 50ML/M3 DE ARGAMASSA E SILICA ATIVA NA PROPORCAO DE5% A 10% DE CIMENTO</v>
      </c>
      <c r="G201" s="36" t="str">
        <f ca="1">IF(OR(ISBLANK($E201),$E201="Total Geral"),"",IF(LEN($E201)&lt;6,"",VLOOKUP($E201,'[1]MEMÓRIA DE CÁLCULO'!$F:$W,3,FALSE)))</f>
        <v>11.090.0610-0</v>
      </c>
      <c r="H201" s="36" t="str">
        <f ca="1">IF(OR(ISBLANK($E201),$E201="Total Geral"),"",IF(LEN($E201)&lt;6,"",VLOOKUP($E201,'[1]MEMÓRIA DE CÁLCULO'!$F:$W,4,FALSE)))</f>
        <v>11.090.0610-A</v>
      </c>
      <c r="I201" s="38" t="str">
        <f ca="1">IF(OR(ISBLANK($E201),$E201="Total Geral"),"",IF(LEN($E201)&lt;6,"",VLOOKUP($E201,'[1]MEMÓRIA DE CÁLCULO'!$F:$W,2,FALSE)))</f>
        <v>EMOP</v>
      </c>
      <c r="J201" s="38" t="str">
        <f ca="1">IF(OR(ISBLANK($E201),$E201="Total Geral"),"",IF(LEN($E201)&lt;6,"",VLOOKUP($E201,'[1]MEMÓRIA DE CÁLCULO'!$F:$W,17,FALSE)))</f>
        <v>M3</v>
      </c>
      <c r="K201" s="33">
        <f ca="1">IF(OR(ISBLANK($E201),$E201="Total Geral"),"",IF(LEN($E201)&lt;6,"",VLOOKUP($E201,'[1]MEMÓRIA DE CÁLCULO'!$F:$W,18,FALSE)))</f>
        <v>293.69</v>
      </c>
      <c r="L201" s="34"/>
      <c r="M201" s="34"/>
      <c r="N201" s="35"/>
      <c r="O201" s="35"/>
    </row>
    <row r="202" spans="2:15" s="39" customFormat="1" ht="45" x14ac:dyDescent="0.25">
      <c r="B202" s="29" t="s">
        <v>197</v>
      </c>
      <c r="E202" s="36" t="str">
        <f t="shared" ca="1" si="2"/>
        <v>11.02.06</v>
      </c>
      <c r="F202" s="37" t="str">
        <f ca="1">IF(OR($E202="",$E202="Total Geral"),"",IF(LEN($E202)&lt;6,VLOOKUP($E202,'[1]MEMÓRIA DE CÁLCULO'!$F:$W,2,FALSE),VLOOKUP($E202,'[1]MEMÓRIA DE CÁLCULO'!$F:$W,5,FALSE)))</f>
        <v>RECUPERACAO DE ARMADURAS EM ESTRUTURA DE CONCRETO,POR MEIO DE SOLDA A FRIO,INCLUSIVE FORNECIMENTO,CORTE,DOBRAGEM E COLOCACAO</v>
      </c>
      <c r="G202" s="36" t="str">
        <f ca="1">IF(OR(ISBLANK($E202),$E202="Total Geral"),"",IF(LEN($E202)&lt;6,"",VLOOKUP($E202,'[1]MEMÓRIA DE CÁLCULO'!$F:$W,3,FALSE)))</f>
        <v>11.090.0505-0</v>
      </c>
      <c r="H202" s="36" t="str">
        <f ca="1">IF(OR(ISBLANK($E202),$E202="Total Geral"),"",IF(LEN($E202)&lt;6,"",VLOOKUP($E202,'[1]MEMÓRIA DE CÁLCULO'!$F:$W,4,FALSE)))</f>
        <v>11.090.0505-A</v>
      </c>
      <c r="I202" s="38" t="str">
        <f ca="1">IF(OR(ISBLANK($E202),$E202="Total Geral"),"",IF(LEN($E202)&lt;6,"",VLOOKUP($E202,'[1]MEMÓRIA DE CÁLCULO'!$F:$W,2,FALSE)))</f>
        <v>EMOP</v>
      </c>
      <c r="J202" s="38" t="str">
        <f ca="1">IF(OR(ISBLANK($E202),$E202="Total Geral"),"",IF(LEN($E202)&lt;6,"",VLOOKUP($E202,'[1]MEMÓRIA DE CÁLCULO'!$F:$W,17,FALSE)))</f>
        <v>KG</v>
      </c>
      <c r="K202" s="33">
        <f ca="1">IF(OR(ISBLANK($E202),$E202="Total Geral"),"",IF(LEN($E202)&lt;6,"",VLOOKUP($E202,'[1]MEMÓRIA DE CÁLCULO'!$F:$W,18,FALSE)))</f>
        <v>1174.82</v>
      </c>
      <c r="L202" s="34"/>
      <c r="M202" s="34"/>
      <c r="N202" s="35"/>
      <c r="O202" s="35"/>
    </row>
    <row r="203" spans="2:15" x14ac:dyDescent="0.25">
      <c r="B203" s="29" t="s">
        <v>198</v>
      </c>
      <c r="E203" s="36" t="str">
        <f t="shared" ca="1" si="2"/>
        <v>12</v>
      </c>
      <c r="F203" s="37" t="str">
        <f ca="1">IF(OR($E203="",$E203="Total Geral"),"",IF(LEN($E203)&lt;6,VLOOKUP($E203,'[1]MEMÓRIA DE CÁLCULO'!$F:$W,2,FALSE),VLOOKUP($E203,'[1]MEMÓRIA DE CÁLCULO'!$F:$W,5,FALSE)))</f>
        <v>AS BUILT</v>
      </c>
      <c r="G203" s="36" t="str">
        <f ca="1">IF(OR(ISBLANK($E203),$E203="Total Geral"),"",IF(LEN($E203)&lt;6,"",VLOOKUP($E203,'[1]MEMÓRIA DE CÁLCULO'!$F:$W,3,FALSE)))</f>
        <v/>
      </c>
      <c r="H203" s="36" t="str">
        <f ca="1">IF(OR(ISBLANK($E203),$E203="Total Geral"),"",IF(LEN($E203)&lt;6,"",VLOOKUP($E203,'[1]MEMÓRIA DE CÁLCULO'!$F:$W,4,FALSE)))</f>
        <v/>
      </c>
      <c r="I203" s="38" t="str">
        <f ca="1">IF(OR(ISBLANK($E203),$E203="Total Geral"),"",IF(LEN($E203)&lt;6,"",VLOOKUP($E203,'[1]MEMÓRIA DE CÁLCULO'!$F:$W,2,FALSE)))</f>
        <v/>
      </c>
      <c r="J203" s="38" t="str">
        <f ca="1">IF(OR(ISBLANK($E203),$E203="Total Geral"),"",IF(LEN($E203)&lt;6,"",VLOOKUP($E203,'[1]MEMÓRIA DE CÁLCULO'!$F:$W,17,FALSE)))</f>
        <v/>
      </c>
      <c r="K203" s="33" t="str">
        <f ca="1">IF(OR(ISBLANK($E203),$E203="Total Geral"),"",IF(LEN($E203)&lt;6,"",VLOOKUP($E203,'[1]MEMÓRIA DE CÁLCULO'!$F:$W,18,FALSE)))</f>
        <v/>
      </c>
      <c r="L203" s="34"/>
      <c r="M203" s="34"/>
      <c r="N203" s="35"/>
      <c r="O203" s="35"/>
    </row>
    <row r="204" spans="2:15" x14ac:dyDescent="0.25">
      <c r="B204" s="29" t="s">
        <v>199</v>
      </c>
      <c r="E204" s="36" t="str">
        <f t="shared" ca="1" si="2"/>
        <v>12.01</v>
      </c>
      <c r="F204" s="37" t="str">
        <f ca="1">IF(OR($E204="",$E204="Total Geral"),"",IF(LEN($E204)&lt;6,VLOOKUP($E204,'[1]MEMÓRIA DE CÁLCULO'!$F:$W,2,FALSE),VLOOKUP($E204,'[1]MEMÓRIA DE CÁLCULO'!$F:$W,5,FALSE)))</f>
        <v>AS BUILT</v>
      </c>
      <c r="G204" s="36" t="str">
        <f ca="1">IF(OR(ISBLANK($E204),$E204="Total Geral"),"",IF(LEN($E204)&lt;6,"",VLOOKUP($E204,'[1]MEMÓRIA DE CÁLCULO'!$F:$W,3,FALSE)))</f>
        <v/>
      </c>
      <c r="H204" s="36" t="str">
        <f ca="1">IF(OR(ISBLANK($E204),$E204="Total Geral"),"",IF(LEN($E204)&lt;6,"",VLOOKUP($E204,'[1]MEMÓRIA DE CÁLCULO'!$F:$W,4,FALSE)))</f>
        <v/>
      </c>
      <c r="I204" s="38" t="str">
        <f ca="1">IF(OR(ISBLANK($E204),$E204="Total Geral"),"",IF(LEN($E204)&lt;6,"",VLOOKUP($E204,'[1]MEMÓRIA DE CÁLCULO'!$F:$W,2,FALSE)))</f>
        <v/>
      </c>
      <c r="J204" s="38" t="str">
        <f ca="1">IF(OR(ISBLANK($E204),$E204="Total Geral"),"",IF(LEN($E204)&lt;6,"",VLOOKUP($E204,'[1]MEMÓRIA DE CÁLCULO'!$F:$W,17,FALSE)))</f>
        <v/>
      </c>
      <c r="K204" s="33" t="str">
        <f ca="1">IF(OR(ISBLANK($E204),$E204="Total Geral"),"",IF(LEN($E204)&lt;6,"",VLOOKUP($E204,'[1]MEMÓRIA DE CÁLCULO'!$F:$W,18,FALSE)))</f>
        <v/>
      </c>
      <c r="L204" s="34"/>
      <c r="M204" s="34"/>
      <c r="N204" s="35"/>
      <c r="O204" s="35"/>
    </row>
    <row r="205" spans="2:15" s="39" customFormat="1" ht="18.75" x14ac:dyDescent="0.25">
      <c r="B205" s="29" t="s">
        <v>200</v>
      </c>
      <c r="E205" s="36" t="str">
        <f t="shared" ca="1" si="2"/>
        <v>12.01.01</v>
      </c>
      <c r="F205" s="37" t="str">
        <f ca="1">IF(OR($E205="",$E205="Total Geral"),"",IF(LEN($E205)&lt;6,VLOOKUP($E205,'[1]MEMÓRIA DE CÁLCULO'!$F:$W,2,FALSE),VLOOKUP($E205,'[1]MEMÓRIA DE CÁLCULO'!$F:$W,5,FALSE)))</f>
        <v xml:space="preserve">AS BUILT </v>
      </c>
      <c r="G205" s="36" t="str">
        <f ca="1">IF(OR(ISBLANK($E205),$E205="Total Geral"),"",IF(LEN($E205)&lt;6,"",VLOOKUP($E205,'[1]MEMÓRIA DE CÁLCULO'!$F:$W,3,FALSE)))</f>
        <v>01.050.0048-5</v>
      </c>
      <c r="H205" s="36" t="str">
        <f ca="1">IF(OR(ISBLANK($E205),$E205="Total Geral"),"",IF(LEN($E205)&lt;6,"",VLOOKUP($E205,'[1]MEMÓRIA DE CÁLCULO'!$F:$W,4,FALSE)))</f>
        <v>01.050.0048-F</v>
      </c>
      <c r="I205" s="38" t="str">
        <f ca="1">IF(OR(ISBLANK($E205),$E205="Total Geral"),"",IF(LEN($E205)&lt;6,"",VLOOKUP($E205,'[1]MEMÓRIA DE CÁLCULO'!$F:$W,2,FALSE)))</f>
        <v>COMPOSIÇÃO</v>
      </c>
      <c r="J205" s="38" t="str">
        <f ca="1">IF(OR(ISBLANK($E205),$E205="Total Geral"),"",IF(LEN($E205)&lt;6,"",VLOOKUP($E205,'[1]MEMÓRIA DE CÁLCULO'!$F:$W,17,FALSE)))</f>
        <v>UNxMÊS</v>
      </c>
      <c r="K205" s="33">
        <f ca="1">IF(OR(ISBLANK($E205),$E205="Total Geral"),"",IF(LEN($E205)&lt;6,"",VLOOKUP($E205,'[1]MEMÓRIA DE CÁLCULO'!$F:$W,18,FALSE)))</f>
        <v>1</v>
      </c>
      <c r="L205" s="34"/>
      <c r="M205" s="34"/>
      <c r="N205" s="35"/>
      <c r="O205" s="35"/>
    </row>
    <row r="206" spans="2:15" ht="18.75" x14ac:dyDescent="0.25">
      <c r="B206" s="40" t="s">
        <v>201</v>
      </c>
      <c r="E206" s="36" t="str">
        <f t="shared" ca="1" si="2"/>
        <v>Total Geral</v>
      </c>
      <c r="F206" s="37" t="str">
        <f ca="1">IF(OR($E206="",$E206="Total Geral"),"",IF(LEN($E206)&lt;6,VLOOKUP($E206,'[1]MEMÓRIA DE CÁLCULO'!$F:$W,2,FALSE),VLOOKUP($E206,'[1]MEMÓRIA DE CÁLCULO'!$F:$W,5,FALSE)))</f>
        <v/>
      </c>
      <c r="G206" s="36" t="str">
        <f ca="1">IF(OR(ISBLANK($E206),$E206="Total Geral"),"",IF(LEN($E206)&lt;6,"",VLOOKUP($E206,'[1]MEMÓRIA DE CÁLCULO'!$F:$W,3,FALSE)))</f>
        <v/>
      </c>
      <c r="H206" s="36" t="str">
        <f ca="1">IF(OR(ISBLANK($E206),$E206="Total Geral"),"",IF(LEN($E206)&lt;6,"",VLOOKUP($E206,'[1]MEMÓRIA DE CÁLCULO'!$F:$W,4,FALSE)))</f>
        <v/>
      </c>
      <c r="I206" s="38" t="str">
        <f ca="1">IF(OR(ISBLANK($E206),$E206="Total Geral"),"",IF(LEN($E206)&lt;6,"",VLOOKUP($E206,'[1]MEMÓRIA DE CÁLCULO'!$F:$W,2,FALSE)))</f>
        <v/>
      </c>
      <c r="J206" s="38" t="str">
        <f ca="1">IF(OR(ISBLANK($E206),$E206="Total Geral"),"",IF(LEN($E206)&lt;6,"",VLOOKUP($E206,'[1]MEMÓRIA DE CÁLCULO'!$F:$W,17,FALSE)))</f>
        <v/>
      </c>
      <c r="K206" s="33" t="str">
        <f ca="1">IF(OR(ISBLANK($E206),$E206="Total Geral"),"",IF(LEN($E206)&lt;6,"",VLOOKUP($E206,'[1]MEMÓRIA DE CÁLCULO'!$F:$W,18,FALSE)))</f>
        <v/>
      </c>
      <c r="L206" s="34"/>
      <c r="M206" s="34"/>
      <c r="N206" s="35"/>
      <c r="O206" s="35"/>
    </row>
    <row r="207" spans="2:15" x14ac:dyDescent="0.25">
      <c r="B207"/>
      <c r="E207" s="36" t="str">
        <f t="shared" ca="1" si="2"/>
        <v/>
      </c>
      <c r="F207" s="37" t="str">
        <f ca="1">IF(OR($E207="",$E207="Total Geral"),"",IF(LEN($E207)&lt;6,VLOOKUP($E207,'[1]MEMÓRIA DE CÁLCULO'!$F:$W,2,FALSE),VLOOKUP($E207,'[1]MEMÓRIA DE CÁLCULO'!$F:$W,5,FALSE)))</f>
        <v/>
      </c>
      <c r="G207" s="36" t="str">
        <f ca="1">IF(OR(ISBLANK($E207),$E207="Total Geral"),"",IF(LEN($E207)&lt;6,"",VLOOKUP($E207,'[1]MEMÓRIA DE CÁLCULO'!$F:$W,3,FALSE)))</f>
        <v/>
      </c>
      <c r="H207" s="36" t="str">
        <f ca="1">IF(OR(ISBLANK($E207),$E207="Total Geral"),"",IF(LEN($E207)&lt;6,"",VLOOKUP($E207,'[1]MEMÓRIA DE CÁLCULO'!$F:$W,4,FALSE)))</f>
        <v/>
      </c>
      <c r="I207" s="38" t="str">
        <f ca="1">IF(OR(ISBLANK($E207),$E207="Total Geral"),"",IF(LEN($E207)&lt;6,"",VLOOKUP($E207,'[1]MEMÓRIA DE CÁLCULO'!$F:$W,2,FALSE)))</f>
        <v/>
      </c>
      <c r="J207" s="38" t="str">
        <f ca="1">IF(OR(ISBLANK($E207),$E207="Total Geral"),"",IF(LEN($E207)&lt;6,"",VLOOKUP($E207,'[1]MEMÓRIA DE CÁLCULO'!$F:$W,17,FALSE)))</f>
        <v/>
      </c>
      <c r="K207" s="33" t="str">
        <f ca="1">IF(OR(ISBLANK($E207),$E207="Total Geral"),"",IF(LEN($E207)&lt;6,"",VLOOKUP($E207,'[1]MEMÓRIA DE CÁLCULO'!$F:$W,18,FALSE)))</f>
        <v/>
      </c>
      <c r="L207" s="34" t="str">
        <f ca="1">IF(OR(ISBLANK($E207),$E207="Total Geral"),"",IF(LEN($E207)&lt;6,"",VLOOKUP($E207,'[1]MEMÓRIA DE CÁLCULO'!$F:$AB,20,FALSE)))</f>
        <v/>
      </c>
      <c r="M207" s="34" t="str">
        <f ca="1">IF(OR(ISBLANK($E207),$E207="Total Geral"),"",IF(LEN($E207)&lt;6,"",VLOOKUP($E207,'[1]MEMÓRIA DE CÁLCULO'!$F:$AB,21,FALSE)))</f>
        <v/>
      </c>
      <c r="N207" s="35" t="str">
        <f ca="1">IF($E207="","",IF($E207="Total Geral",SUM(OFFSET(N207,-1,0):$N$26)/3,VLOOKUP($E207,'[1]MEMÓRIA DE CÁLCULO'!$F:$AB,22,FALSE)))</f>
        <v/>
      </c>
      <c r="O207" s="35" t="str">
        <f ca="1">IF($E207="","",IF($E207="Total Geral",SUM(OFFSET(O207,-1,0):$O$26)/3,VLOOKUP($E207,'[1]MEMÓRIA DE CÁLCULO'!$F:$AB,23,FALSE)))</f>
        <v/>
      </c>
    </row>
    <row r="208" spans="2:15" x14ac:dyDescent="0.25">
      <c r="B208"/>
      <c r="E208" s="36" t="str">
        <f t="shared" ca="1" si="2"/>
        <v/>
      </c>
      <c r="F208" s="37" t="str">
        <f ca="1">IF(OR($E208="",$E208="Total Geral"),"",IF(LEN($E208)&lt;6,VLOOKUP($E208,'[1]MEMÓRIA DE CÁLCULO'!$F:$W,2,FALSE),VLOOKUP($E208,'[1]MEMÓRIA DE CÁLCULO'!$F:$W,5,FALSE)))</f>
        <v/>
      </c>
      <c r="G208" s="36" t="str">
        <f ca="1">IF(OR(ISBLANK($E208),$E208="Total Geral"),"",IF(LEN($E208)&lt;6,"",VLOOKUP($E208,'[1]MEMÓRIA DE CÁLCULO'!$F:$W,3,FALSE)))</f>
        <v/>
      </c>
      <c r="H208" s="36" t="str">
        <f ca="1">IF(OR(ISBLANK($E208),$E208="Total Geral"),"",IF(LEN($E208)&lt;6,"",VLOOKUP($E208,'[1]MEMÓRIA DE CÁLCULO'!$F:$W,4,FALSE)))</f>
        <v/>
      </c>
      <c r="I208" s="38" t="str">
        <f ca="1">IF(OR(ISBLANK($E208),$E208="Total Geral"),"",IF(LEN($E208)&lt;6,"",VLOOKUP($E208,'[1]MEMÓRIA DE CÁLCULO'!$F:$W,2,FALSE)))</f>
        <v/>
      </c>
      <c r="J208" s="38" t="str">
        <f ca="1">IF(OR(ISBLANK($E208),$E208="Total Geral"),"",IF(LEN($E208)&lt;6,"",VLOOKUP($E208,'[1]MEMÓRIA DE CÁLCULO'!$F:$W,17,FALSE)))</f>
        <v/>
      </c>
      <c r="K208" s="33" t="str">
        <f ca="1">IF(OR(ISBLANK($E208),$E208="Total Geral"),"",IF(LEN($E208)&lt;6,"",VLOOKUP($E208,'[1]MEMÓRIA DE CÁLCULO'!$F:$W,18,FALSE)))</f>
        <v/>
      </c>
      <c r="L208" s="34" t="str">
        <f ca="1">IF(OR(ISBLANK($E208),$E208="Total Geral"),"",IF(LEN($E208)&lt;6,"",VLOOKUP($E208,'[1]MEMÓRIA DE CÁLCULO'!$F:$AB,20,FALSE)))</f>
        <v/>
      </c>
      <c r="M208" s="34" t="str">
        <f ca="1">IF(OR(ISBLANK($E208),$E208="Total Geral"),"",IF(LEN($E208)&lt;6,"",VLOOKUP($E208,'[1]MEMÓRIA DE CÁLCULO'!$F:$AB,21,FALSE)))</f>
        <v/>
      </c>
      <c r="N208" s="35" t="str">
        <f ca="1">IF($E208="","",IF($E208="Total Geral",SUM(OFFSET(N208,-1,0):$N$26)/3,VLOOKUP($E208,'[1]MEMÓRIA DE CÁLCULO'!$F:$AB,22,FALSE)))</f>
        <v/>
      </c>
      <c r="O208" s="35" t="str">
        <f ca="1">IF($E208="","",IF($E208="Total Geral",SUM(OFFSET(O208,-1,0):$O$26)/3,VLOOKUP($E208,'[1]MEMÓRIA DE CÁLCULO'!$F:$AB,23,FALSE)))</f>
        <v/>
      </c>
    </row>
    <row r="209" spans="2:15" s="39" customFormat="1" ht="18.75" x14ac:dyDescent="0.25">
      <c r="B209"/>
      <c r="E209" s="36" t="str">
        <f t="shared" ca="1" si="2"/>
        <v/>
      </c>
      <c r="F209" s="37" t="str">
        <f ca="1">IF(OR($E209="",$E209="Total Geral"),"",IF(LEN($E209)&lt;6,VLOOKUP($E209,'[1]MEMÓRIA DE CÁLCULO'!$F:$W,2,FALSE),VLOOKUP($E209,'[1]MEMÓRIA DE CÁLCULO'!$F:$W,5,FALSE)))</f>
        <v/>
      </c>
      <c r="G209" s="36" t="str">
        <f ca="1">IF(OR(ISBLANK($E209),$E209="Total Geral"),"",IF(LEN($E209)&lt;6,"",VLOOKUP($E209,'[1]MEMÓRIA DE CÁLCULO'!$F:$W,3,FALSE)))</f>
        <v/>
      </c>
      <c r="H209" s="36" t="str">
        <f ca="1">IF(OR(ISBLANK($E209),$E209="Total Geral"),"",IF(LEN($E209)&lt;6,"",VLOOKUP($E209,'[1]MEMÓRIA DE CÁLCULO'!$F:$W,4,FALSE)))</f>
        <v/>
      </c>
      <c r="I209" s="38" t="str">
        <f ca="1">IF(OR(ISBLANK($E209),$E209="Total Geral"),"",IF(LEN($E209)&lt;6,"",VLOOKUP($E209,'[1]MEMÓRIA DE CÁLCULO'!$F:$W,2,FALSE)))</f>
        <v/>
      </c>
      <c r="J209" s="38" t="str">
        <f ca="1">IF(OR(ISBLANK($E209),$E209="Total Geral"),"",IF(LEN($E209)&lt;6,"",VLOOKUP($E209,'[1]MEMÓRIA DE CÁLCULO'!$F:$W,17,FALSE)))</f>
        <v/>
      </c>
      <c r="K209" s="33" t="str">
        <f ca="1">IF(OR(ISBLANK($E209),$E209="Total Geral"),"",IF(LEN($E209)&lt;6,"",VLOOKUP($E209,'[1]MEMÓRIA DE CÁLCULO'!$F:$W,18,FALSE)))</f>
        <v/>
      </c>
      <c r="L209" s="34" t="str">
        <f ca="1">IF(OR(ISBLANK($E209),$E209="Total Geral"),"",IF(LEN($E209)&lt;6,"",VLOOKUP($E209,'[1]MEMÓRIA DE CÁLCULO'!$F:$AB,20,FALSE)))</f>
        <v/>
      </c>
      <c r="M209" s="34" t="str">
        <f ca="1">IF(OR(ISBLANK($E209),$E209="Total Geral"),"",IF(LEN($E209)&lt;6,"",VLOOKUP($E209,'[1]MEMÓRIA DE CÁLCULO'!$F:$AB,21,FALSE)))</f>
        <v/>
      </c>
      <c r="N209" s="35" t="str">
        <f ca="1">IF($E209="","",IF($E209="Total Geral",SUM(OFFSET(N209,-1,0):$N$26)/3,VLOOKUP($E209,'[1]MEMÓRIA DE CÁLCULO'!$F:$AB,22,FALSE)))</f>
        <v/>
      </c>
      <c r="O209" s="35" t="str">
        <f ca="1">IF($E209="","",IF($E209="Total Geral",SUM(OFFSET(O209,-1,0):$O$26)/3,VLOOKUP($E209,'[1]MEMÓRIA DE CÁLCULO'!$F:$AB,23,FALSE)))</f>
        <v/>
      </c>
    </row>
    <row r="210" spans="2:15" x14ac:dyDescent="0.25">
      <c r="B210"/>
      <c r="E210" s="30" t="str">
        <f t="shared" ca="1" si="2"/>
        <v/>
      </c>
      <c r="F210" s="31" t="str">
        <f ca="1">IF(OR($E210="",$E210="Total Geral"),"",IF(LEN($E210)&lt;6,VLOOKUP($E210,'[1]MEMÓRIA DE CÁLCULO'!$F:$W,2,FALSE),VLOOKUP($E210,'[1]MEMÓRIA DE CÁLCULO'!$F:$W,5,FALSE)))</f>
        <v/>
      </c>
      <c r="G210" s="30" t="str">
        <f ca="1">IF(OR(ISBLANK($E210),$E210="Total Geral"),"",IF(LEN($E210)&lt;6,"",VLOOKUP($E210,'[1]MEMÓRIA DE CÁLCULO'!$F:$W,3,FALSE)))</f>
        <v/>
      </c>
      <c r="H210" s="30" t="str">
        <f ca="1">IF(OR(ISBLANK($E210),$E210="Total Geral"),"",IF(LEN($E210)&lt;6,"",VLOOKUP($E210,'[1]MEMÓRIA DE CÁLCULO'!$F:$W,4,FALSE)))</f>
        <v/>
      </c>
      <c r="I210" s="32" t="str">
        <f ca="1">IF(OR(ISBLANK($E210),$E210="Total Geral"),"",IF(LEN($E210)&lt;6,"",VLOOKUP($E210,'[1]MEMÓRIA DE CÁLCULO'!$F:$W,2,FALSE)))</f>
        <v/>
      </c>
      <c r="J210" s="32" t="str">
        <f ca="1">IF(OR(ISBLANK($E210),$E210="Total Geral"),"",IF(LEN($E210)&lt;6,"",VLOOKUP($E210,'[1]MEMÓRIA DE CÁLCULO'!$F:$W,17,FALSE)))</f>
        <v/>
      </c>
      <c r="K210" s="33" t="str">
        <f ca="1">IF(OR(ISBLANK($E210),$E210="Total Geral"),"",IF(LEN($E210)&lt;6,"",VLOOKUP($E210,'[1]MEMÓRIA DE CÁLCULO'!$F:$W,18,FALSE)))</f>
        <v/>
      </c>
      <c r="L210" s="34" t="str">
        <f ca="1">IF(OR(ISBLANK($E210),$E210="Total Geral"),"",IF(LEN($E210)&lt;6,"",VLOOKUP($E210,'[1]MEMÓRIA DE CÁLCULO'!$F:$AB,20,FALSE)))</f>
        <v/>
      </c>
      <c r="M210" s="34" t="str">
        <f ca="1">IF(OR(ISBLANK($E210),$E210="Total Geral"),"",IF(LEN($E210)&lt;6,"",VLOOKUP($E210,'[1]MEMÓRIA DE CÁLCULO'!$F:$AB,21,FALSE)))</f>
        <v/>
      </c>
      <c r="N210" s="35" t="str">
        <f ca="1">IF($E210="","",IF($E210="Total Geral",SUM(OFFSET(N210,-1,0):$N$26)/3,VLOOKUP($E210,'[1]MEMÓRIA DE CÁLCULO'!$F:$AB,22,FALSE)))</f>
        <v/>
      </c>
      <c r="O210" s="35" t="str">
        <f ca="1">IF($E210="","",IF($E210="Total Geral",SUM(OFFSET(O210,-1,0):$O$26)/3,VLOOKUP($E210,'[1]MEMÓRIA DE CÁLCULO'!$F:$AB,23,FALSE)))</f>
        <v/>
      </c>
    </row>
    <row r="211" spans="2:15" x14ac:dyDescent="0.25">
      <c r="B211"/>
      <c r="E211" s="30" t="str">
        <f t="shared" ca="1" si="2"/>
        <v/>
      </c>
      <c r="F211" s="31" t="str">
        <f ca="1">IF(OR($E211="",$E211="Total Geral"),"",IF(LEN($E211)&lt;6,VLOOKUP($E211,'[1]MEMÓRIA DE CÁLCULO'!$F:$W,2,FALSE),VLOOKUP($E211,'[1]MEMÓRIA DE CÁLCULO'!$F:$W,5,FALSE)))</f>
        <v/>
      </c>
      <c r="G211" s="30" t="str">
        <f ca="1">IF(OR(ISBLANK($E211),$E211="Total Geral"),"",IF(LEN($E211)&lt;6,"",VLOOKUP($E211,'[1]MEMÓRIA DE CÁLCULO'!$F:$W,3,FALSE)))</f>
        <v/>
      </c>
      <c r="H211" s="30" t="str">
        <f ca="1">IF(OR(ISBLANK($E211),$E211="Total Geral"),"",IF(LEN($E211)&lt;6,"",VLOOKUP($E211,'[1]MEMÓRIA DE CÁLCULO'!$F:$W,4,FALSE)))</f>
        <v/>
      </c>
      <c r="I211" s="32" t="str">
        <f ca="1">IF(OR(ISBLANK($E211),$E211="Total Geral"),"",IF(LEN($E211)&lt;6,"",VLOOKUP($E211,'[1]MEMÓRIA DE CÁLCULO'!$F:$W,2,FALSE)))</f>
        <v/>
      </c>
      <c r="J211" s="32" t="str">
        <f ca="1">IF(OR(ISBLANK($E211),$E211="Total Geral"),"",IF(LEN($E211)&lt;6,"",VLOOKUP($E211,'[1]MEMÓRIA DE CÁLCULO'!$F:$W,17,FALSE)))</f>
        <v/>
      </c>
      <c r="K211" s="33" t="str">
        <f ca="1">IF(OR(ISBLANK($E211),$E211="Total Geral"),"",IF(LEN($E211)&lt;6,"",VLOOKUP($E211,'[1]MEMÓRIA DE CÁLCULO'!$F:$W,18,FALSE)))</f>
        <v/>
      </c>
      <c r="L211" s="34" t="str">
        <f ca="1">IF(OR(ISBLANK($E211),$E211="Total Geral"),"",IF(LEN($E211)&lt;6,"",VLOOKUP($E211,'[1]MEMÓRIA DE CÁLCULO'!$F:$AB,20,FALSE)))</f>
        <v/>
      </c>
      <c r="M211" s="34" t="str">
        <f ca="1">IF(OR(ISBLANK($E211),$E211="Total Geral"),"",IF(LEN($E211)&lt;6,"",VLOOKUP($E211,'[1]MEMÓRIA DE CÁLCULO'!$F:$AB,21,FALSE)))</f>
        <v/>
      </c>
      <c r="N211" s="35" t="str">
        <f ca="1">IF($E211="","",IF($E211="Total Geral",SUM(OFFSET(N211,-1,0):$N$26)/3,VLOOKUP($E211,'[1]MEMÓRIA DE CÁLCULO'!$F:$AB,22,FALSE)))</f>
        <v/>
      </c>
      <c r="O211" s="35" t="str">
        <f ca="1">IF($E211="","",IF($E211="Total Geral",SUM(OFFSET(O211,-1,0):$O$26)/3,VLOOKUP($E211,'[1]MEMÓRIA DE CÁLCULO'!$F:$AB,23,FALSE)))</f>
        <v/>
      </c>
    </row>
    <row r="212" spans="2:15" x14ac:dyDescent="0.25">
      <c r="B212"/>
      <c r="E212" s="30" t="str">
        <f t="shared" ca="1" si="2"/>
        <v/>
      </c>
      <c r="F212" s="31" t="str">
        <f ca="1">IF(OR($E212="",$E212="Total Geral"),"",IF(LEN($E212)&lt;6,VLOOKUP($E212,'[1]MEMÓRIA DE CÁLCULO'!$F:$W,2,FALSE),VLOOKUP($E212,'[1]MEMÓRIA DE CÁLCULO'!$F:$W,5,FALSE)))</f>
        <v/>
      </c>
      <c r="G212" s="30" t="str">
        <f ca="1">IF(OR(ISBLANK($E212),$E212="Total Geral"),"",IF(LEN($E212)&lt;6,"",VLOOKUP($E212,'[1]MEMÓRIA DE CÁLCULO'!$F:$W,3,FALSE)))</f>
        <v/>
      </c>
      <c r="H212" s="30" t="str">
        <f ca="1">IF(OR(ISBLANK($E212),$E212="Total Geral"),"",IF(LEN($E212)&lt;6,"",VLOOKUP($E212,'[1]MEMÓRIA DE CÁLCULO'!$F:$W,4,FALSE)))</f>
        <v/>
      </c>
      <c r="I212" s="32" t="str">
        <f ca="1">IF(OR(ISBLANK($E212),$E212="Total Geral"),"",IF(LEN($E212)&lt;6,"",VLOOKUP($E212,'[1]MEMÓRIA DE CÁLCULO'!$F:$W,2,FALSE)))</f>
        <v/>
      </c>
      <c r="J212" s="32" t="str">
        <f ca="1">IF(OR(ISBLANK($E212),$E212="Total Geral"),"",IF(LEN($E212)&lt;6,"",VLOOKUP($E212,'[1]MEMÓRIA DE CÁLCULO'!$F:$W,17,FALSE)))</f>
        <v/>
      </c>
      <c r="K212" s="33" t="str">
        <f ca="1">IF(OR(ISBLANK($E212),$E212="Total Geral"),"",IF(LEN($E212)&lt;6,"",VLOOKUP($E212,'[1]MEMÓRIA DE CÁLCULO'!$F:$W,18,FALSE)))</f>
        <v/>
      </c>
      <c r="L212" s="34" t="str">
        <f ca="1">IF(OR(ISBLANK($E212),$E212="Total Geral"),"",IF(LEN($E212)&lt;6,"",VLOOKUP($E212,'[1]MEMÓRIA DE CÁLCULO'!$F:$AB,20,FALSE)))</f>
        <v/>
      </c>
      <c r="M212" s="34" t="str">
        <f ca="1">IF(OR(ISBLANK($E212),$E212="Total Geral"),"",IF(LEN($E212)&lt;6,"",VLOOKUP($E212,'[1]MEMÓRIA DE CÁLCULO'!$F:$AB,21,FALSE)))</f>
        <v/>
      </c>
      <c r="N212" s="35" t="str">
        <f ca="1">IF($E212="","",IF($E212="Total Geral",SUM(OFFSET(N212,-1,0):$N$26)/3,VLOOKUP($E212,'[1]MEMÓRIA DE CÁLCULO'!$F:$AB,22,FALSE)))</f>
        <v/>
      </c>
      <c r="O212" s="35" t="str">
        <f ca="1">IF($E212="","",IF($E212="Total Geral",SUM(OFFSET(O212,-1,0):$O$26)/3,VLOOKUP($E212,'[1]MEMÓRIA DE CÁLCULO'!$F:$AB,23,FALSE)))</f>
        <v/>
      </c>
    </row>
    <row r="213" spans="2:15" x14ac:dyDescent="0.25">
      <c r="B213"/>
      <c r="E213" s="30" t="str">
        <f t="shared" ca="1" si="2"/>
        <v/>
      </c>
      <c r="F213" s="31" t="str">
        <f ca="1">IF(OR($E213="",$E213="Total Geral"),"",IF(LEN($E213)&lt;6,VLOOKUP($E213,'[1]MEMÓRIA DE CÁLCULO'!$F:$W,2,FALSE),VLOOKUP($E213,'[1]MEMÓRIA DE CÁLCULO'!$F:$W,5,FALSE)))</f>
        <v/>
      </c>
      <c r="G213" s="30" t="str">
        <f ca="1">IF(OR(ISBLANK($E213),$E213="Total Geral"),"",IF(LEN($E213)&lt;6,"",VLOOKUP($E213,'[1]MEMÓRIA DE CÁLCULO'!$F:$W,3,FALSE)))</f>
        <v/>
      </c>
      <c r="H213" s="30" t="str">
        <f ca="1">IF(OR(ISBLANK($E213),$E213="Total Geral"),"",IF(LEN($E213)&lt;6,"",VLOOKUP($E213,'[1]MEMÓRIA DE CÁLCULO'!$F:$W,4,FALSE)))</f>
        <v/>
      </c>
      <c r="I213" s="32" t="str">
        <f ca="1">IF(OR(ISBLANK($E213),$E213="Total Geral"),"",IF(LEN($E213)&lt;6,"",VLOOKUP($E213,'[1]MEMÓRIA DE CÁLCULO'!$F:$W,2,FALSE)))</f>
        <v/>
      </c>
      <c r="J213" s="32" t="str">
        <f ca="1">IF(OR(ISBLANK($E213),$E213="Total Geral"),"",IF(LEN($E213)&lt;6,"",VLOOKUP($E213,'[1]MEMÓRIA DE CÁLCULO'!$F:$W,17,FALSE)))</f>
        <v/>
      </c>
      <c r="K213" s="33" t="str">
        <f ca="1">IF(OR(ISBLANK($E213),$E213="Total Geral"),"",IF(LEN($E213)&lt;6,"",VLOOKUP($E213,'[1]MEMÓRIA DE CÁLCULO'!$F:$W,18,FALSE)))</f>
        <v/>
      </c>
      <c r="L213" s="34" t="str">
        <f ca="1">IF(OR(ISBLANK($E213),$E213="Total Geral"),"",IF(LEN($E213)&lt;6,"",VLOOKUP($E213,'[1]MEMÓRIA DE CÁLCULO'!$F:$AB,20,FALSE)))</f>
        <v/>
      </c>
      <c r="M213" s="34" t="str">
        <f ca="1">IF(OR(ISBLANK($E213),$E213="Total Geral"),"",IF(LEN($E213)&lt;6,"",VLOOKUP($E213,'[1]MEMÓRIA DE CÁLCULO'!$F:$AB,21,FALSE)))</f>
        <v/>
      </c>
      <c r="N213" s="35" t="str">
        <f ca="1">IF($E213="","",IF($E213="Total Geral",SUM(OFFSET(N213,-1,0):$N$26)/3,VLOOKUP($E213,'[1]MEMÓRIA DE CÁLCULO'!$F:$AB,22,FALSE)))</f>
        <v/>
      </c>
      <c r="O213" s="35" t="str">
        <f ca="1">IF($E213="","",IF($E213="Total Geral",SUM(OFFSET(O213,-1,0):$O$26)/3,VLOOKUP($E213,'[1]MEMÓRIA DE CÁLCULO'!$F:$AB,23,FALSE)))</f>
        <v/>
      </c>
    </row>
    <row r="214" spans="2:15" x14ac:dyDescent="0.25">
      <c r="B214"/>
      <c r="E214" s="30" t="str">
        <f t="shared" ca="1" si="2"/>
        <v/>
      </c>
      <c r="F214" s="31" t="str">
        <f ca="1">IF(OR($E214="",$E214="Total Geral"),"",IF(LEN($E214)&lt;6,VLOOKUP($E214,'[1]MEMÓRIA DE CÁLCULO'!$F:$W,2,FALSE),VLOOKUP($E214,'[1]MEMÓRIA DE CÁLCULO'!$F:$W,5,FALSE)))</f>
        <v/>
      </c>
      <c r="G214" s="30" t="str">
        <f ca="1">IF(OR(ISBLANK($E214),$E214="Total Geral"),"",IF(LEN($E214)&lt;6,"",VLOOKUP($E214,'[1]MEMÓRIA DE CÁLCULO'!$F:$W,3,FALSE)))</f>
        <v/>
      </c>
      <c r="H214" s="30" t="str">
        <f ca="1">IF(OR(ISBLANK($E214),$E214="Total Geral"),"",IF(LEN($E214)&lt;6,"",VLOOKUP($E214,'[1]MEMÓRIA DE CÁLCULO'!$F:$W,4,FALSE)))</f>
        <v/>
      </c>
      <c r="I214" s="32" t="str">
        <f ca="1">IF(OR(ISBLANK($E214),$E214="Total Geral"),"",IF(LEN($E214)&lt;6,"",VLOOKUP($E214,'[1]MEMÓRIA DE CÁLCULO'!$F:$W,2,FALSE)))</f>
        <v/>
      </c>
      <c r="J214" s="32" t="str">
        <f ca="1">IF(OR(ISBLANK($E214),$E214="Total Geral"),"",IF(LEN($E214)&lt;6,"",VLOOKUP($E214,'[1]MEMÓRIA DE CÁLCULO'!$F:$W,17,FALSE)))</f>
        <v/>
      </c>
      <c r="K214" s="33" t="str">
        <f ca="1">IF(OR(ISBLANK($E214),$E214="Total Geral"),"",IF(LEN($E214)&lt;6,"",VLOOKUP($E214,'[1]MEMÓRIA DE CÁLCULO'!$F:$W,18,FALSE)))</f>
        <v/>
      </c>
      <c r="L214" s="34" t="str">
        <f ca="1">IF(OR(ISBLANK($E214),$E214="Total Geral"),"",IF(LEN($E214)&lt;6,"",VLOOKUP($E214,'[1]MEMÓRIA DE CÁLCULO'!$F:$AB,20,FALSE)))</f>
        <v/>
      </c>
      <c r="M214" s="34" t="str">
        <f ca="1">IF(OR(ISBLANK($E214),$E214="Total Geral"),"",IF(LEN($E214)&lt;6,"",VLOOKUP($E214,'[1]MEMÓRIA DE CÁLCULO'!$F:$AB,21,FALSE)))</f>
        <v/>
      </c>
      <c r="N214" s="35" t="str">
        <f ca="1">IF($E214="","",IF($E214="Total Geral",SUM(OFFSET(N214,-1,0):$N$26)/3,VLOOKUP($E214,'[1]MEMÓRIA DE CÁLCULO'!$F:$AB,22,FALSE)))</f>
        <v/>
      </c>
      <c r="O214" s="35" t="str">
        <f ca="1">IF($E214="","",IF($E214="Total Geral",SUM(OFFSET(O214,-1,0):$O$26)/3,VLOOKUP($E214,'[1]MEMÓRIA DE CÁLCULO'!$F:$AB,23,FALSE)))</f>
        <v/>
      </c>
    </row>
    <row r="215" spans="2:15" x14ac:dyDescent="0.25">
      <c r="B215"/>
      <c r="E215" s="30" t="str">
        <f t="shared" ca="1" si="2"/>
        <v/>
      </c>
      <c r="F215" s="31" t="str">
        <f ca="1">IF(OR($E215="",$E215="Total Geral"),"",IF(LEN($E215)&lt;6,VLOOKUP($E215,'[1]MEMÓRIA DE CÁLCULO'!$F:$W,2,FALSE),VLOOKUP($E215,'[1]MEMÓRIA DE CÁLCULO'!$F:$W,5,FALSE)))</f>
        <v/>
      </c>
      <c r="G215" s="30" t="str">
        <f ca="1">IF(OR(ISBLANK($E215),$E215="Total Geral"),"",IF(LEN($E215)&lt;6,"",VLOOKUP($E215,'[1]MEMÓRIA DE CÁLCULO'!$F:$W,3,FALSE)))</f>
        <v/>
      </c>
      <c r="H215" s="30" t="str">
        <f ca="1">IF(OR(ISBLANK($E215),$E215="Total Geral"),"",IF(LEN($E215)&lt;6,"",VLOOKUP($E215,'[1]MEMÓRIA DE CÁLCULO'!$F:$W,4,FALSE)))</f>
        <v/>
      </c>
      <c r="I215" s="32" t="str">
        <f ca="1">IF(OR(ISBLANK($E215),$E215="Total Geral"),"",IF(LEN($E215)&lt;6,"",VLOOKUP($E215,'[1]MEMÓRIA DE CÁLCULO'!$F:$W,2,FALSE)))</f>
        <v/>
      </c>
      <c r="J215" s="32" t="str">
        <f ca="1">IF(OR(ISBLANK($E215),$E215="Total Geral"),"",IF(LEN($E215)&lt;6,"",VLOOKUP($E215,'[1]MEMÓRIA DE CÁLCULO'!$F:$W,17,FALSE)))</f>
        <v/>
      </c>
      <c r="K215" s="33" t="str">
        <f ca="1">IF(OR(ISBLANK($E215),$E215="Total Geral"),"",IF(LEN($E215)&lt;6,"",VLOOKUP($E215,'[1]MEMÓRIA DE CÁLCULO'!$F:$W,18,FALSE)))</f>
        <v/>
      </c>
      <c r="L215" s="34" t="str">
        <f ca="1">IF(OR(ISBLANK($E215),$E215="Total Geral"),"",IF(LEN($E215)&lt;6,"",VLOOKUP($E215,'[1]MEMÓRIA DE CÁLCULO'!$F:$AB,20,FALSE)))</f>
        <v/>
      </c>
      <c r="M215" s="34" t="str">
        <f ca="1">IF(OR(ISBLANK($E215),$E215="Total Geral"),"",IF(LEN($E215)&lt;6,"",VLOOKUP($E215,'[1]MEMÓRIA DE CÁLCULO'!$F:$AB,21,FALSE)))</f>
        <v/>
      </c>
      <c r="N215" s="35" t="str">
        <f ca="1">IF($E215="","",IF($E215="Total Geral",SUM(OFFSET(N215,-1,0):$N$26)/3,VLOOKUP($E215,'[1]MEMÓRIA DE CÁLCULO'!$F:$AB,22,FALSE)))</f>
        <v/>
      </c>
      <c r="O215" s="35" t="str">
        <f ca="1">IF($E215="","",IF($E215="Total Geral",SUM(OFFSET(O215,-1,0):$O$26)/3,VLOOKUP($E215,'[1]MEMÓRIA DE CÁLCULO'!$F:$AB,23,FALSE)))</f>
        <v/>
      </c>
    </row>
    <row r="216" spans="2:15" x14ac:dyDescent="0.25">
      <c r="B216"/>
      <c r="E216" s="30" t="str">
        <f t="shared" ca="1" si="2"/>
        <v/>
      </c>
      <c r="F216" s="31" t="str">
        <f ca="1">IF(OR($E216="",$E216="Total Geral"),"",IF(LEN($E216)&lt;6,VLOOKUP($E216,'[1]MEMÓRIA DE CÁLCULO'!$F:$W,2,FALSE),VLOOKUP($E216,'[1]MEMÓRIA DE CÁLCULO'!$F:$W,5,FALSE)))</f>
        <v/>
      </c>
      <c r="G216" s="30" t="str">
        <f ca="1">IF(OR(ISBLANK($E216),$E216="Total Geral"),"",IF(LEN($E216)&lt;6,"",VLOOKUP($E216,'[1]MEMÓRIA DE CÁLCULO'!$F:$W,3,FALSE)))</f>
        <v/>
      </c>
      <c r="H216" s="30" t="str">
        <f ca="1">IF(OR(ISBLANK($E216),$E216="Total Geral"),"",IF(LEN($E216)&lt;6,"",VLOOKUP($E216,'[1]MEMÓRIA DE CÁLCULO'!$F:$W,4,FALSE)))</f>
        <v/>
      </c>
      <c r="I216" s="32" t="str">
        <f ca="1">IF(OR(ISBLANK($E216),$E216="Total Geral"),"",IF(LEN($E216)&lt;6,"",VLOOKUP($E216,'[1]MEMÓRIA DE CÁLCULO'!$F:$W,2,FALSE)))</f>
        <v/>
      </c>
      <c r="J216" s="32" t="str">
        <f ca="1">IF(OR(ISBLANK($E216),$E216="Total Geral"),"",IF(LEN($E216)&lt;6,"",VLOOKUP($E216,'[1]MEMÓRIA DE CÁLCULO'!$F:$W,17,FALSE)))</f>
        <v/>
      </c>
      <c r="K216" s="33" t="str">
        <f ca="1">IF(OR(ISBLANK($E216),$E216="Total Geral"),"",IF(LEN($E216)&lt;6,"",VLOOKUP($E216,'[1]MEMÓRIA DE CÁLCULO'!$F:$W,18,FALSE)))</f>
        <v/>
      </c>
      <c r="L216" s="34" t="str">
        <f ca="1">IF(OR(ISBLANK($E216),$E216="Total Geral"),"",IF(LEN($E216)&lt;6,"",VLOOKUP($E216,'[1]MEMÓRIA DE CÁLCULO'!$F:$AB,20,FALSE)))</f>
        <v/>
      </c>
      <c r="M216" s="34" t="str">
        <f ca="1">IF(OR(ISBLANK($E216),$E216="Total Geral"),"",IF(LEN($E216)&lt;6,"",VLOOKUP($E216,'[1]MEMÓRIA DE CÁLCULO'!$F:$AB,21,FALSE)))</f>
        <v/>
      </c>
      <c r="N216" s="35" t="str">
        <f ca="1">IF($E216="","",IF($E216="Total Geral",SUM(OFFSET(N216,-1,0):$N$26)/3,VLOOKUP($E216,'[1]MEMÓRIA DE CÁLCULO'!$F:$AB,22,FALSE)))</f>
        <v/>
      </c>
      <c r="O216" s="35" t="str">
        <f ca="1">IF($E216="","",IF($E216="Total Geral",SUM(OFFSET(O216,-1,0):$O$26)/3,VLOOKUP($E216,'[1]MEMÓRIA DE CÁLCULO'!$F:$AB,23,FALSE)))</f>
        <v/>
      </c>
    </row>
    <row r="217" spans="2:15" x14ac:dyDescent="0.25">
      <c r="B217"/>
      <c r="E217" s="30" t="str">
        <f t="shared" ca="1" si="2"/>
        <v/>
      </c>
      <c r="F217" s="31" t="str">
        <f ca="1">IF(OR($E217="",$E217="Total Geral"),"",IF(LEN($E217)&lt;6,VLOOKUP($E217,'[1]MEMÓRIA DE CÁLCULO'!$F:$W,2,FALSE),VLOOKUP($E217,'[1]MEMÓRIA DE CÁLCULO'!$F:$W,5,FALSE)))</f>
        <v/>
      </c>
      <c r="G217" s="30" t="str">
        <f ca="1">IF(OR(ISBLANK($E217),$E217="Total Geral"),"",IF(LEN($E217)&lt;6,"",VLOOKUP($E217,'[1]MEMÓRIA DE CÁLCULO'!$F:$W,3,FALSE)))</f>
        <v/>
      </c>
      <c r="H217" s="30" t="str">
        <f ca="1">IF(OR(ISBLANK($E217),$E217="Total Geral"),"",IF(LEN($E217)&lt;6,"",VLOOKUP($E217,'[1]MEMÓRIA DE CÁLCULO'!$F:$W,4,FALSE)))</f>
        <v/>
      </c>
      <c r="I217" s="32" t="str">
        <f ca="1">IF(OR(ISBLANK($E217),$E217="Total Geral"),"",IF(LEN($E217)&lt;6,"",VLOOKUP($E217,'[1]MEMÓRIA DE CÁLCULO'!$F:$W,2,FALSE)))</f>
        <v/>
      </c>
      <c r="J217" s="32" t="str">
        <f ca="1">IF(OR(ISBLANK($E217),$E217="Total Geral"),"",IF(LEN($E217)&lt;6,"",VLOOKUP($E217,'[1]MEMÓRIA DE CÁLCULO'!$F:$W,17,FALSE)))</f>
        <v/>
      </c>
      <c r="K217" s="33" t="str">
        <f ca="1">IF(OR(ISBLANK($E217),$E217="Total Geral"),"",IF(LEN($E217)&lt;6,"",VLOOKUP($E217,'[1]MEMÓRIA DE CÁLCULO'!$F:$W,18,FALSE)))</f>
        <v/>
      </c>
      <c r="L217" s="34" t="str">
        <f ca="1">IF(OR(ISBLANK($E217),$E217="Total Geral"),"",IF(LEN($E217)&lt;6,"",VLOOKUP($E217,'[1]MEMÓRIA DE CÁLCULO'!$F:$AB,20,FALSE)))</f>
        <v/>
      </c>
      <c r="M217" s="34" t="str">
        <f ca="1">IF(OR(ISBLANK($E217),$E217="Total Geral"),"",IF(LEN($E217)&lt;6,"",VLOOKUP($E217,'[1]MEMÓRIA DE CÁLCULO'!$F:$AB,21,FALSE)))</f>
        <v/>
      </c>
      <c r="N217" s="35" t="str">
        <f ca="1">IF($E217="","",IF($E217="Total Geral",SUM(OFFSET(N217,-1,0):$N$26)/3,VLOOKUP($E217,'[1]MEMÓRIA DE CÁLCULO'!$F:$AB,22,FALSE)))</f>
        <v/>
      </c>
      <c r="O217" s="35" t="str">
        <f ca="1">IF($E217="","",IF($E217="Total Geral",SUM(OFFSET(O217,-1,0):$O$26)/3,VLOOKUP($E217,'[1]MEMÓRIA DE CÁLCULO'!$F:$AB,23,FALSE)))</f>
        <v/>
      </c>
    </row>
    <row r="218" spans="2:15" x14ac:dyDescent="0.25">
      <c r="B218"/>
      <c r="E218" s="30" t="str">
        <f t="shared" ca="1" si="2"/>
        <v/>
      </c>
      <c r="F218" s="31" t="str">
        <f ca="1">IF(OR($E218="",$E218="Total Geral"),"",IF(LEN($E218)&lt;6,VLOOKUP($E218,'[1]MEMÓRIA DE CÁLCULO'!$F:$W,2,FALSE),VLOOKUP($E218,'[1]MEMÓRIA DE CÁLCULO'!$F:$W,5,FALSE)))</f>
        <v/>
      </c>
      <c r="G218" s="30" t="str">
        <f ca="1">IF(OR(ISBLANK($E218),$E218="Total Geral"),"",IF(LEN($E218)&lt;6,"",VLOOKUP($E218,'[1]MEMÓRIA DE CÁLCULO'!$F:$W,3,FALSE)))</f>
        <v/>
      </c>
      <c r="H218" s="30" t="str">
        <f ca="1">IF(OR(ISBLANK($E218),$E218="Total Geral"),"",IF(LEN($E218)&lt;6,"",VLOOKUP($E218,'[1]MEMÓRIA DE CÁLCULO'!$F:$W,4,FALSE)))</f>
        <v/>
      </c>
      <c r="I218" s="32" t="str">
        <f ca="1">IF(OR(ISBLANK($E218),$E218="Total Geral"),"",IF(LEN($E218)&lt;6,"",VLOOKUP($E218,'[1]MEMÓRIA DE CÁLCULO'!$F:$W,2,FALSE)))</f>
        <v/>
      </c>
      <c r="J218" s="32" t="str">
        <f ca="1">IF(OR(ISBLANK($E218),$E218="Total Geral"),"",IF(LEN($E218)&lt;6,"",VLOOKUP($E218,'[1]MEMÓRIA DE CÁLCULO'!$F:$W,17,FALSE)))</f>
        <v/>
      </c>
      <c r="K218" s="33" t="str">
        <f ca="1">IF(OR(ISBLANK($E218),$E218="Total Geral"),"",IF(LEN($E218)&lt;6,"",VLOOKUP($E218,'[1]MEMÓRIA DE CÁLCULO'!$F:$W,18,FALSE)))</f>
        <v/>
      </c>
      <c r="L218" s="34" t="str">
        <f ca="1">IF(OR(ISBLANK($E218),$E218="Total Geral"),"",IF(LEN($E218)&lt;6,"",VLOOKUP($E218,'[1]MEMÓRIA DE CÁLCULO'!$F:$AB,20,FALSE)))</f>
        <v/>
      </c>
      <c r="M218" s="34" t="str">
        <f ca="1">IF(OR(ISBLANK($E218),$E218="Total Geral"),"",IF(LEN($E218)&lt;6,"",VLOOKUP($E218,'[1]MEMÓRIA DE CÁLCULO'!$F:$AB,21,FALSE)))</f>
        <v/>
      </c>
      <c r="N218" s="35" t="str">
        <f ca="1">IF($E218="","",IF($E218="Total Geral",SUM(OFFSET(N218,-1,0):$N$26)/3,VLOOKUP($E218,'[1]MEMÓRIA DE CÁLCULO'!$F:$AB,22,FALSE)))</f>
        <v/>
      </c>
      <c r="O218" s="35" t="str">
        <f ca="1">IF($E218="","",IF($E218="Total Geral",SUM(OFFSET(O218,-1,0):$O$26)/3,VLOOKUP($E218,'[1]MEMÓRIA DE CÁLCULO'!$F:$AB,23,FALSE)))</f>
        <v/>
      </c>
    </row>
    <row r="219" spans="2:15" x14ac:dyDescent="0.25">
      <c r="B219"/>
      <c r="E219" s="30" t="str">
        <f t="shared" ref="E219:E282" ca="1" si="3">IF(OFFSET(E219,0,-3)=0,"",OFFSET(E219,0,-3))</f>
        <v/>
      </c>
      <c r="F219" s="31" t="str">
        <f ca="1">IF(OR($E219="",$E219="Total Geral"),"",IF(LEN($E219)&lt;6,VLOOKUP($E219,'[1]MEMÓRIA DE CÁLCULO'!$F:$W,2,FALSE),VLOOKUP($E219,'[1]MEMÓRIA DE CÁLCULO'!$F:$W,5,FALSE)))</f>
        <v/>
      </c>
      <c r="G219" s="30" t="str">
        <f ca="1">IF(OR(ISBLANK($E219),$E219="Total Geral"),"",IF(LEN($E219)&lt;6,"",VLOOKUP($E219,'[1]MEMÓRIA DE CÁLCULO'!$F:$W,3,FALSE)))</f>
        <v/>
      </c>
      <c r="H219" s="30" t="str">
        <f ca="1">IF(OR(ISBLANK($E219),$E219="Total Geral"),"",IF(LEN($E219)&lt;6,"",VLOOKUP($E219,'[1]MEMÓRIA DE CÁLCULO'!$F:$W,4,FALSE)))</f>
        <v/>
      </c>
      <c r="I219" s="32" t="str">
        <f ca="1">IF(OR(ISBLANK($E219),$E219="Total Geral"),"",IF(LEN($E219)&lt;6,"",VLOOKUP($E219,'[1]MEMÓRIA DE CÁLCULO'!$F:$W,2,FALSE)))</f>
        <v/>
      </c>
      <c r="J219" s="32" t="str">
        <f ca="1">IF(OR(ISBLANK($E219),$E219="Total Geral"),"",IF(LEN($E219)&lt;6,"",VLOOKUP($E219,'[1]MEMÓRIA DE CÁLCULO'!$F:$W,17,FALSE)))</f>
        <v/>
      </c>
      <c r="K219" s="33" t="str">
        <f ca="1">IF(OR(ISBLANK($E219),$E219="Total Geral"),"",IF(LEN($E219)&lt;6,"",VLOOKUP($E219,'[1]MEMÓRIA DE CÁLCULO'!$F:$W,18,FALSE)))</f>
        <v/>
      </c>
      <c r="L219" s="34" t="str">
        <f ca="1">IF(OR(ISBLANK($E219),$E219="Total Geral"),"",IF(LEN($E219)&lt;6,"",VLOOKUP($E219,'[1]MEMÓRIA DE CÁLCULO'!$F:$AB,20,FALSE)))</f>
        <v/>
      </c>
      <c r="M219" s="34" t="str">
        <f ca="1">IF(OR(ISBLANK($E219),$E219="Total Geral"),"",IF(LEN($E219)&lt;6,"",VLOOKUP($E219,'[1]MEMÓRIA DE CÁLCULO'!$F:$AB,21,FALSE)))</f>
        <v/>
      </c>
      <c r="N219" s="35" t="str">
        <f ca="1">IF($E219="","",IF($E219="Total Geral",SUM(OFFSET(N219,-1,0):$N$26)/3,VLOOKUP($E219,'[1]MEMÓRIA DE CÁLCULO'!$F:$AB,22,FALSE)))</f>
        <v/>
      </c>
      <c r="O219" s="35" t="str">
        <f ca="1">IF($E219="","",IF($E219="Total Geral",SUM(OFFSET(O219,-1,0):$O$26)/3,VLOOKUP($E219,'[1]MEMÓRIA DE CÁLCULO'!$F:$AB,23,FALSE)))</f>
        <v/>
      </c>
    </row>
    <row r="220" spans="2:15" x14ac:dyDescent="0.25">
      <c r="B220"/>
      <c r="E220" s="30" t="str">
        <f t="shared" ca="1" si="3"/>
        <v/>
      </c>
      <c r="F220" s="31" t="str">
        <f ca="1">IF(OR($E220="",$E220="Total Geral"),"",IF(LEN($E220)&lt;6,VLOOKUP($E220,'[1]MEMÓRIA DE CÁLCULO'!$F:$W,2,FALSE),VLOOKUP($E220,'[1]MEMÓRIA DE CÁLCULO'!$F:$W,5,FALSE)))</f>
        <v/>
      </c>
      <c r="G220" s="30" t="str">
        <f ca="1">IF(OR(ISBLANK($E220),$E220="Total Geral"),"",IF(LEN($E220)&lt;6,"",VLOOKUP($E220,'[1]MEMÓRIA DE CÁLCULO'!$F:$W,3,FALSE)))</f>
        <v/>
      </c>
      <c r="H220" s="30" t="str">
        <f ca="1">IF(OR(ISBLANK($E220),$E220="Total Geral"),"",IF(LEN($E220)&lt;6,"",VLOOKUP($E220,'[1]MEMÓRIA DE CÁLCULO'!$F:$W,4,FALSE)))</f>
        <v/>
      </c>
      <c r="I220" s="32" t="str">
        <f ca="1">IF(OR(ISBLANK($E220),$E220="Total Geral"),"",IF(LEN($E220)&lt;6,"",VLOOKUP($E220,'[1]MEMÓRIA DE CÁLCULO'!$F:$W,2,FALSE)))</f>
        <v/>
      </c>
      <c r="J220" s="32" t="str">
        <f ca="1">IF(OR(ISBLANK($E220),$E220="Total Geral"),"",IF(LEN($E220)&lt;6,"",VLOOKUP($E220,'[1]MEMÓRIA DE CÁLCULO'!$F:$W,17,FALSE)))</f>
        <v/>
      </c>
      <c r="K220" s="33" t="str">
        <f ca="1">IF(OR(ISBLANK($E220),$E220="Total Geral"),"",IF(LEN($E220)&lt;6,"",VLOOKUP($E220,'[1]MEMÓRIA DE CÁLCULO'!$F:$W,18,FALSE)))</f>
        <v/>
      </c>
      <c r="L220" s="34" t="str">
        <f ca="1">IF(OR(ISBLANK($E220),$E220="Total Geral"),"",IF(LEN($E220)&lt;6,"",VLOOKUP($E220,'[1]MEMÓRIA DE CÁLCULO'!$F:$AB,20,FALSE)))</f>
        <v/>
      </c>
      <c r="M220" s="34" t="str">
        <f ca="1">IF(OR(ISBLANK($E220),$E220="Total Geral"),"",IF(LEN($E220)&lt;6,"",VLOOKUP($E220,'[1]MEMÓRIA DE CÁLCULO'!$F:$AB,21,FALSE)))</f>
        <v/>
      </c>
      <c r="N220" s="35" t="str">
        <f ca="1">IF($E220="","",IF($E220="Total Geral",SUM(OFFSET(N220,-1,0):$N$26)/3,VLOOKUP($E220,'[1]MEMÓRIA DE CÁLCULO'!$F:$AB,22,FALSE)))</f>
        <v/>
      </c>
      <c r="O220" s="35" t="str">
        <f ca="1">IF($E220="","",IF($E220="Total Geral",SUM(OFFSET(O220,-1,0):$O$26)/3,VLOOKUP($E220,'[1]MEMÓRIA DE CÁLCULO'!$F:$AB,23,FALSE)))</f>
        <v/>
      </c>
    </row>
    <row r="221" spans="2:15" x14ac:dyDescent="0.25">
      <c r="B221"/>
      <c r="E221" s="30" t="str">
        <f t="shared" ca="1" si="3"/>
        <v/>
      </c>
      <c r="F221" s="31" t="str">
        <f ca="1">IF(OR($E221="",$E221="Total Geral"),"",IF(LEN($E221)&lt;6,VLOOKUP($E221,'[1]MEMÓRIA DE CÁLCULO'!$F:$W,2,FALSE),VLOOKUP($E221,'[1]MEMÓRIA DE CÁLCULO'!$F:$W,5,FALSE)))</f>
        <v/>
      </c>
      <c r="G221" s="30" t="str">
        <f ca="1">IF(OR(ISBLANK($E221),$E221="Total Geral"),"",IF(LEN($E221)&lt;6,"",VLOOKUP($E221,'[1]MEMÓRIA DE CÁLCULO'!$F:$W,3,FALSE)))</f>
        <v/>
      </c>
      <c r="H221" s="30" t="str">
        <f ca="1">IF(OR(ISBLANK($E221),$E221="Total Geral"),"",IF(LEN($E221)&lt;6,"",VLOOKUP($E221,'[1]MEMÓRIA DE CÁLCULO'!$F:$W,4,FALSE)))</f>
        <v/>
      </c>
      <c r="I221" s="32" t="str">
        <f ca="1">IF(OR(ISBLANK($E221),$E221="Total Geral"),"",IF(LEN($E221)&lt;6,"",VLOOKUP($E221,'[1]MEMÓRIA DE CÁLCULO'!$F:$W,2,FALSE)))</f>
        <v/>
      </c>
      <c r="J221" s="32" t="str">
        <f ca="1">IF(OR(ISBLANK($E221),$E221="Total Geral"),"",IF(LEN($E221)&lt;6,"",VLOOKUP($E221,'[1]MEMÓRIA DE CÁLCULO'!$F:$W,17,FALSE)))</f>
        <v/>
      </c>
      <c r="K221" s="33" t="str">
        <f ca="1">IF(OR(ISBLANK($E221),$E221="Total Geral"),"",IF(LEN($E221)&lt;6,"",VLOOKUP($E221,'[1]MEMÓRIA DE CÁLCULO'!$F:$W,18,FALSE)))</f>
        <v/>
      </c>
      <c r="L221" s="34" t="str">
        <f ca="1">IF(OR(ISBLANK($E221),$E221="Total Geral"),"",IF(LEN($E221)&lt;6,"",VLOOKUP($E221,'[1]MEMÓRIA DE CÁLCULO'!$F:$AB,20,FALSE)))</f>
        <v/>
      </c>
      <c r="M221" s="34" t="str">
        <f ca="1">IF(OR(ISBLANK($E221),$E221="Total Geral"),"",IF(LEN($E221)&lt;6,"",VLOOKUP($E221,'[1]MEMÓRIA DE CÁLCULO'!$F:$AB,21,FALSE)))</f>
        <v/>
      </c>
      <c r="N221" s="35" t="str">
        <f ca="1">IF($E221="","",IF($E221="Total Geral",SUM(OFFSET(N221,-1,0):$N$26)/3,VLOOKUP($E221,'[1]MEMÓRIA DE CÁLCULO'!$F:$AB,22,FALSE)))</f>
        <v/>
      </c>
      <c r="O221" s="35" t="str">
        <f ca="1">IF($E221="","",IF($E221="Total Geral",SUM(OFFSET(O221,-1,0):$O$26)/3,VLOOKUP($E221,'[1]MEMÓRIA DE CÁLCULO'!$F:$AB,23,FALSE)))</f>
        <v/>
      </c>
    </row>
    <row r="222" spans="2:15" x14ac:dyDescent="0.25">
      <c r="B222"/>
      <c r="E222" s="30" t="str">
        <f t="shared" ca="1" si="3"/>
        <v/>
      </c>
      <c r="F222" s="31" t="str">
        <f ca="1">IF(OR($E222="",$E222="Total Geral"),"",IF(LEN($E222)&lt;6,VLOOKUP($E222,'[1]MEMÓRIA DE CÁLCULO'!$F:$W,2,FALSE),VLOOKUP($E222,'[1]MEMÓRIA DE CÁLCULO'!$F:$W,5,FALSE)))</f>
        <v/>
      </c>
      <c r="G222" s="30" t="str">
        <f ca="1">IF(OR(ISBLANK($E222),$E222="Total Geral"),"",IF(LEN($E222)&lt;6,"",VLOOKUP($E222,'[1]MEMÓRIA DE CÁLCULO'!$F:$W,3,FALSE)))</f>
        <v/>
      </c>
      <c r="H222" s="30" t="str">
        <f ca="1">IF(OR(ISBLANK($E222),$E222="Total Geral"),"",IF(LEN($E222)&lt;6,"",VLOOKUP($E222,'[1]MEMÓRIA DE CÁLCULO'!$F:$W,4,FALSE)))</f>
        <v/>
      </c>
      <c r="I222" s="32" t="str">
        <f ca="1">IF(OR(ISBLANK($E222),$E222="Total Geral"),"",IF(LEN($E222)&lt;6,"",VLOOKUP($E222,'[1]MEMÓRIA DE CÁLCULO'!$F:$W,2,FALSE)))</f>
        <v/>
      </c>
      <c r="J222" s="32" t="str">
        <f ca="1">IF(OR(ISBLANK($E222),$E222="Total Geral"),"",IF(LEN($E222)&lt;6,"",VLOOKUP($E222,'[1]MEMÓRIA DE CÁLCULO'!$F:$W,17,FALSE)))</f>
        <v/>
      </c>
      <c r="K222" s="33" t="str">
        <f ca="1">IF(OR(ISBLANK($E222),$E222="Total Geral"),"",IF(LEN($E222)&lt;6,"",VLOOKUP($E222,'[1]MEMÓRIA DE CÁLCULO'!$F:$W,18,FALSE)))</f>
        <v/>
      </c>
      <c r="L222" s="34" t="str">
        <f ca="1">IF(OR(ISBLANK($E222),$E222="Total Geral"),"",IF(LEN($E222)&lt;6,"",VLOOKUP($E222,'[1]MEMÓRIA DE CÁLCULO'!$F:$AB,20,FALSE)))</f>
        <v/>
      </c>
      <c r="M222" s="34" t="str">
        <f ca="1">IF(OR(ISBLANK($E222),$E222="Total Geral"),"",IF(LEN($E222)&lt;6,"",VLOOKUP($E222,'[1]MEMÓRIA DE CÁLCULO'!$F:$AB,21,FALSE)))</f>
        <v/>
      </c>
      <c r="N222" s="35" t="str">
        <f ca="1">IF($E222="","",IF($E222="Total Geral",SUM(OFFSET(N222,-1,0):$N$26)/3,VLOOKUP($E222,'[1]MEMÓRIA DE CÁLCULO'!$F:$AB,22,FALSE)))</f>
        <v/>
      </c>
      <c r="O222" s="35" t="str">
        <f ca="1">IF($E222="","",IF($E222="Total Geral",SUM(OFFSET(O222,-1,0):$O$26)/3,VLOOKUP($E222,'[1]MEMÓRIA DE CÁLCULO'!$F:$AB,23,FALSE)))</f>
        <v/>
      </c>
    </row>
    <row r="223" spans="2:15" x14ac:dyDescent="0.25">
      <c r="B223"/>
      <c r="E223" s="30" t="str">
        <f t="shared" ca="1" si="3"/>
        <v/>
      </c>
      <c r="F223" s="31" t="str">
        <f ca="1">IF(OR($E223="",$E223="Total Geral"),"",IF(LEN($E223)&lt;6,VLOOKUP($E223,'[1]MEMÓRIA DE CÁLCULO'!$F:$W,2,FALSE),VLOOKUP($E223,'[1]MEMÓRIA DE CÁLCULO'!$F:$W,5,FALSE)))</f>
        <v/>
      </c>
      <c r="G223" s="30" t="str">
        <f ca="1">IF(OR(ISBLANK($E223),$E223="Total Geral"),"",IF(LEN($E223)&lt;6,"",VLOOKUP($E223,'[1]MEMÓRIA DE CÁLCULO'!$F:$W,3,FALSE)))</f>
        <v/>
      </c>
      <c r="H223" s="30" t="str">
        <f ca="1">IF(OR(ISBLANK($E223),$E223="Total Geral"),"",IF(LEN($E223)&lt;6,"",VLOOKUP($E223,'[1]MEMÓRIA DE CÁLCULO'!$F:$W,4,FALSE)))</f>
        <v/>
      </c>
      <c r="I223" s="32" t="str">
        <f ca="1">IF(OR(ISBLANK($E223),$E223="Total Geral"),"",IF(LEN($E223)&lt;6,"",VLOOKUP($E223,'[1]MEMÓRIA DE CÁLCULO'!$F:$W,2,FALSE)))</f>
        <v/>
      </c>
      <c r="J223" s="32" t="str">
        <f ca="1">IF(OR(ISBLANK($E223),$E223="Total Geral"),"",IF(LEN($E223)&lt;6,"",VLOOKUP($E223,'[1]MEMÓRIA DE CÁLCULO'!$F:$W,17,FALSE)))</f>
        <v/>
      </c>
      <c r="K223" s="33" t="str">
        <f ca="1">IF(OR(ISBLANK($E223),$E223="Total Geral"),"",IF(LEN($E223)&lt;6,"",VLOOKUP($E223,'[1]MEMÓRIA DE CÁLCULO'!$F:$W,18,FALSE)))</f>
        <v/>
      </c>
      <c r="L223" s="34" t="str">
        <f ca="1">IF(OR(ISBLANK($E223),$E223="Total Geral"),"",IF(LEN($E223)&lt;6,"",VLOOKUP($E223,'[1]MEMÓRIA DE CÁLCULO'!$F:$AB,20,FALSE)))</f>
        <v/>
      </c>
      <c r="M223" s="34" t="str">
        <f ca="1">IF(OR(ISBLANK($E223),$E223="Total Geral"),"",IF(LEN($E223)&lt;6,"",VLOOKUP($E223,'[1]MEMÓRIA DE CÁLCULO'!$F:$AB,21,FALSE)))</f>
        <v/>
      </c>
      <c r="N223" s="35" t="str">
        <f ca="1">IF($E223="","",IF($E223="Total Geral",SUM(OFFSET(N223,-1,0):$N$26)/3,VLOOKUP($E223,'[1]MEMÓRIA DE CÁLCULO'!$F:$AB,22,FALSE)))</f>
        <v/>
      </c>
      <c r="O223" s="35" t="str">
        <f ca="1">IF($E223="","",IF($E223="Total Geral",SUM(OFFSET(O223,-1,0):$O$26)/3,VLOOKUP($E223,'[1]MEMÓRIA DE CÁLCULO'!$F:$AB,23,FALSE)))</f>
        <v/>
      </c>
    </row>
    <row r="224" spans="2:15" x14ac:dyDescent="0.25">
      <c r="B224"/>
      <c r="E224" s="30" t="str">
        <f t="shared" ca="1" si="3"/>
        <v/>
      </c>
      <c r="F224" s="31" t="str">
        <f ca="1">IF(OR($E224="",$E224="Total Geral"),"",IF(LEN($E224)&lt;6,VLOOKUP($E224,'[1]MEMÓRIA DE CÁLCULO'!$F:$W,2,FALSE),VLOOKUP($E224,'[1]MEMÓRIA DE CÁLCULO'!$F:$W,5,FALSE)))</f>
        <v/>
      </c>
      <c r="G224" s="30" t="str">
        <f ca="1">IF(OR(ISBLANK($E224),$E224="Total Geral"),"",IF(LEN($E224)&lt;6,"",VLOOKUP($E224,'[1]MEMÓRIA DE CÁLCULO'!$F:$W,3,FALSE)))</f>
        <v/>
      </c>
      <c r="H224" s="30" t="str">
        <f ca="1">IF(OR(ISBLANK($E224),$E224="Total Geral"),"",IF(LEN($E224)&lt;6,"",VLOOKUP($E224,'[1]MEMÓRIA DE CÁLCULO'!$F:$W,4,FALSE)))</f>
        <v/>
      </c>
      <c r="I224" s="32" t="str">
        <f ca="1">IF(OR(ISBLANK($E224),$E224="Total Geral"),"",IF(LEN($E224)&lt;6,"",VLOOKUP($E224,'[1]MEMÓRIA DE CÁLCULO'!$F:$W,2,FALSE)))</f>
        <v/>
      </c>
      <c r="J224" s="32" t="str">
        <f ca="1">IF(OR(ISBLANK($E224),$E224="Total Geral"),"",IF(LEN($E224)&lt;6,"",VLOOKUP($E224,'[1]MEMÓRIA DE CÁLCULO'!$F:$W,17,FALSE)))</f>
        <v/>
      </c>
      <c r="K224" s="33" t="str">
        <f ca="1">IF(OR(ISBLANK($E224),$E224="Total Geral"),"",IF(LEN($E224)&lt;6,"",VLOOKUP($E224,'[1]MEMÓRIA DE CÁLCULO'!$F:$W,18,FALSE)))</f>
        <v/>
      </c>
      <c r="L224" s="34" t="str">
        <f ca="1">IF(OR(ISBLANK($E224),$E224="Total Geral"),"",IF(LEN($E224)&lt;6,"",VLOOKUP($E224,'[1]MEMÓRIA DE CÁLCULO'!$F:$AB,20,FALSE)))</f>
        <v/>
      </c>
      <c r="M224" s="34" t="str">
        <f ca="1">IF(OR(ISBLANK($E224),$E224="Total Geral"),"",IF(LEN($E224)&lt;6,"",VLOOKUP($E224,'[1]MEMÓRIA DE CÁLCULO'!$F:$AB,21,FALSE)))</f>
        <v/>
      </c>
      <c r="N224" s="35" t="str">
        <f ca="1">IF($E224="","",IF($E224="Total Geral",SUM(OFFSET(N224,-1,0):$N$26)/3,VLOOKUP($E224,'[1]MEMÓRIA DE CÁLCULO'!$F:$AB,22,FALSE)))</f>
        <v/>
      </c>
      <c r="O224" s="35" t="str">
        <f ca="1">IF($E224="","",IF($E224="Total Geral",SUM(OFFSET(O224,-1,0):$O$26)/3,VLOOKUP($E224,'[1]MEMÓRIA DE CÁLCULO'!$F:$AB,23,FALSE)))</f>
        <v/>
      </c>
    </row>
    <row r="225" spans="2:15" x14ac:dyDescent="0.25">
      <c r="B225"/>
      <c r="E225" s="30" t="str">
        <f t="shared" ca="1" si="3"/>
        <v/>
      </c>
      <c r="F225" s="31" t="str">
        <f ca="1">IF(OR($E225="",$E225="Total Geral"),"",IF(LEN($E225)&lt;6,VLOOKUP($E225,'[1]MEMÓRIA DE CÁLCULO'!$F:$W,2,FALSE),VLOOKUP($E225,'[1]MEMÓRIA DE CÁLCULO'!$F:$W,5,FALSE)))</f>
        <v/>
      </c>
      <c r="G225" s="30" t="str">
        <f ca="1">IF(OR(ISBLANK($E225),$E225="Total Geral"),"",IF(LEN($E225)&lt;6,"",VLOOKUP($E225,'[1]MEMÓRIA DE CÁLCULO'!$F:$W,3,FALSE)))</f>
        <v/>
      </c>
      <c r="H225" s="30" t="str">
        <f ca="1">IF(OR(ISBLANK($E225),$E225="Total Geral"),"",IF(LEN($E225)&lt;6,"",VLOOKUP($E225,'[1]MEMÓRIA DE CÁLCULO'!$F:$W,4,FALSE)))</f>
        <v/>
      </c>
      <c r="I225" s="32" t="str">
        <f ca="1">IF(OR(ISBLANK($E225),$E225="Total Geral"),"",IF(LEN($E225)&lt;6,"",VLOOKUP($E225,'[1]MEMÓRIA DE CÁLCULO'!$F:$W,2,FALSE)))</f>
        <v/>
      </c>
      <c r="J225" s="32" t="str">
        <f ca="1">IF(OR(ISBLANK($E225),$E225="Total Geral"),"",IF(LEN($E225)&lt;6,"",VLOOKUP($E225,'[1]MEMÓRIA DE CÁLCULO'!$F:$W,17,FALSE)))</f>
        <v/>
      </c>
      <c r="K225" s="33" t="str">
        <f ca="1">IF(OR(ISBLANK($E225),$E225="Total Geral"),"",IF(LEN($E225)&lt;6,"",VLOOKUP($E225,'[1]MEMÓRIA DE CÁLCULO'!$F:$W,18,FALSE)))</f>
        <v/>
      </c>
      <c r="L225" s="34" t="str">
        <f ca="1">IF(OR(ISBLANK($E225),$E225="Total Geral"),"",IF(LEN($E225)&lt;6,"",VLOOKUP($E225,'[1]MEMÓRIA DE CÁLCULO'!$F:$AB,20,FALSE)))</f>
        <v/>
      </c>
      <c r="M225" s="34" t="str">
        <f ca="1">IF(OR(ISBLANK($E225),$E225="Total Geral"),"",IF(LEN($E225)&lt;6,"",VLOOKUP($E225,'[1]MEMÓRIA DE CÁLCULO'!$F:$AB,21,FALSE)))</f>
        <v/>
      </c>
      <c r="N225" s="35" t="str">
        <f ca="1">IF($E225="","",IF($E225="Total Geral",SUM(OFFSET(N225,-1,0):$N$26)/3,VLOOKUP($E225,'[1]MEMÓRIA DE CÁLCULO'!$F:$AB,22,FALSE)))</f>
        <v/>
      </c>
      <c r="O225" s="35" t="str">
        <f ca="1">IF($E225="","",IF($E225="Total Geral",SUM(OFFSET(O225,-1,0):$O$26)/3,VLOOKUP($E225,'[1]MEMÓRIA DE CÁLCULO'!$F:$AB,23,FALSE)))</f>
        <v/>
      </c>
    </row>
    <row r="226" spans="2:15" x14ac:dyDescent="0.25">
      <c r="B226"/>
      <c r="E226" s="30" t="str">
        <f t="shared" ca="1" si="3"/>
        <v/>
      </c>
      <c r="F226" s="31" t="str">
        <f ca="1">IF(OR($E226="",$E226="Total Geral"),"",IF(LEN($E226)&lt;6,VLOOKUP($E226,'[1]MEMÓRIA DE CÁLCULO'!$F:$W,2,FALSE),VLOOKUP($E226,'[1]MEMÓRIA DE CÁLCULO'!$F:$W,5,FALSE)))</f>
        <v/>
      </c>
      <c r="G226" s="30" t="str">
        <f ca="1">IF(OR(ISBLANK($E226),$E226="Total Geral"),"",IF(LEN($E226)&lt;6,"",VLOOKUP($E226,'[1]MEMÓRIA DE CÁLCULO'!$F:$W,3,FALSE)))</f>
        <v/>
      </c>
      <c r="H226" s="30" t="str">
        <f ca="1">IF(OR(ISBLANK($E226),$E226="Total Geral"),"",IF(LEN($E226)&lt;6,"",VLOOKUP($E226,'[1]MEMÓRIA DE CÁLCULO'!$F:$W,4,FALSE)))</f>
        <v/>
      </c>
      <c r="I226" s="32" t="str">
        <f ca="1">IF(OR(ISBLANK($E226),$E226="Total Geral"),"",IF(LEN($E226)&lt;6,"",VLOOKUP($E226,'[1]MEMÓRIA DE CÁLCULO'!$F:$W,2,FALSE)))</f>
        <v/>
      </c>
      <c r="J226" s="32" t="str">
        <f ca="1">IF(OR(ISBLANK($E226),$E226="Total Geral"),"",IF(LEN($E226)&lt;6,"",VLOOKUP($E226,'[1]MEMÓRIA DE CÁLCULO'!$F:$W,17,FALSE)))</f>
        <v/>
      </c>
      <c r="K226" s="33" t="str">
        <f ca="1">IF(OR(ISBLANK($E226),$E226="Total Geral"),"",IF(LEN($E226)&lt;6,"",VLOOKUP($E226,'[1]MEMÓRIA DE CÁLCULO'!$F:$W,18,FALSE)))</f>
        <v/>
      </c>
      <c r="L226" s="34" t="str">
        <f ca="1">IF(OR(ISBLANK($E226),$E226="Total Geral"),"",IF(LEN($E226)&lt;6,"",VLOOKUP($E226,'[1]MEMÓRIA DE CÁLCULO'!$F:$AB,20,FALSE)))</f>
        <v/>
      </c>
      <c r="M226" s="34" t="str">
        <f ca="1">IF(OR(ISBLANK($E226),$E226="Total Geral"),"",IF(LEN($E226)&lt;6,"",VLOOKUP($E226,'[1]MEMÓRIA DE CÁLCULO'!$F:$AB,21,FALSE)))</f>
        <v/>
      </c>
      <c r="N226" s="35" t="str">
        <f ca="1">IF($E226="","",IF($E226="Total Geral",SUM(OFFSET(N226,-1,0):$N$26)/3,VLOOKUP($E226,'[1]MEMÓRIA DE CÁLCULO'!$F:$AB,22,FALSE)))</f>
        <v/>
      </c>
      <c r="O226" s="35" t="str">
        <f ca="1">IF($E226="","",IF($E226="Total Geral",SUM(OFFSET(O226,-1,0):$O$26)/3,VLOOKUP($E226,'[1]MEMÓRIA DE CÁLCULO'!$F:$AB,23,FALSE)))</f>
        <v/>
      </c>
    </row>
    <row r="227" spans="2:15" x14ac:dyDescent="0.25">
      <c r="B227"/>
      <c r="E227" s="30" t="str">
        <f t="shared" ca="1" si="3"/>
        <v/>
      </c>
      <c r="F227" s="31" t="str">
        <f ca="1">IF(OR($E227="",$E227="Total Geral"),"",IF(LEN($E227)&lt;6,VLOOKUP($E227,'[1]MEMÓRIA DE CÁLCULO'!$F:$W,2,FALSE),VLOOKUP($E227,'[1]MEMÓRIA DE CÁLCULO'!$F:$W,5,FALSE)))</f>
        <v/>
      </c>
      <c r="G227" s="30" t="str">
        <f ca="1">IF(OR(ISBLANK($E227),$E227="Total Geral"),"",IF(LEN($E227)&lt;6,"",VLOOKUP($E227,'[1]MEMÓRIA DE CÁLCULO'!$F:$W,3,FALSE)))</f>
        <v/>
      </c>
      <c r="H227" s="30" t="str">
        <f ca="1">IF(OR(ISBLANK($E227),$E227="Total Geral"),"",IF(LEN($E227)&lt;6,"",VLOOKUP($E227,'[1]MEMÓRIA DE CÁLCULO'!$F:$W,4,FALSE)))</f>
        <v/>
      </c>
      <c r="I227" s="32" t="str">
        <f ca="1">IF(OR(ISBLANK($E227),$E227="Total Geral"),"",IF(LEN($E227)&lt;6,"",VLOOKUP($E227,'[1]MEMÓRIA DE CÁLCULO'!$F:$W,2,FALSE)))</f>
        <v/>
      </c>
      <c r="J227" s="32" t="str">
        <f ca="1">IF(OR(ISBLANK($E227),$E227="Total Geral"),"",IF(LEN($E227)&lt;6,"",VLOOKUP($E227,'[1]MEMÓRIA DE CÁLCULO'!$F:$W,17,FALSE)))</f>
        <v/>
      </c>
      <c r="K227" s="33" t="str">
        <f ca="1">IF(OR(ISBLANK($E227),$E227="Total Geral"),"",IF(LEN($E227)&lt;6,"",VLOOKUP($E227,'[1]MEMÓRIA DE CÁLCULO'!$F:$W,18,FALSE)))</f>
        <v/>
      </c>
      <c r="L227" s="34" t="str">
        <f ca="1">IF(OR(ISBLANK($E227),$E227="Total Geral"),"",IF(LEN($E227)&lt;6,"",VLOOKUP($E227,'[1]MEMÓRIA DE CÁLCULO'!$F:$AB,20,FALSE)))</f>
        <v/>
      </c>
      <c r="M227" s="34" t="str">
        <f ca="1">IF(OR(ISBLANK($E227),$E227="Total Geral"),"",IF(LEN($E227)&lt;6,"",VLOOKUP($E227,'[1]MEMÓRIA DE CÁLCULO'!$F:$AB,21,FALSE)))</f>
        <v/>
      </c>
      <c r="N227" s="35" t="str">
        <f ca="1">IF($E227="","",IF($E227="Total Geral",SUM(OFFSET(N227,-1,0):$N$26)/3,VLOOKUP($E227,'[1]MEMÓRIA DE CÁLCULO'!$F:$AB,22,FALSE)))</f>
        <v/>
      </c>
      <c r="O227" s="35" t="str">
        <f ca="1">IF($E227="","",IF($E227="Total Geral",SUM(OFFSET(O227,-1,0):$O$26)/3,VLOOKUP($E227,'[1]MEMÓRIA DE CÁLCULO'!$F:$AB,23,FALSE)))</f>
        <v/>
      </c>
    </row>
    <row r="228" spans="2:15" x14ac:dyDescent="0.25">
      <c r="B228"/>
      <c r="E228" s="30" t="str">
        <f t="shared" ca="1" si="3"/>
        <v/>
      </c>
      <c r="F228" s="31" t="str">
        <f ca="1">IF(OR($E228="",$E228="Total Geral"),"",IF(LEN($E228)&lt;6,VLOOKUP($E228,'[1]MEMÓRIA DE CÁLCULO'!$F:$W,2,FALSE),VLOOKUP($E228,'[1]MEMÓRIA DE CÁLCULO'!$F:$W,5,FALSE)))</f>
        <v/>
      </c>
      <c r="G228" s="30" t="str">
        <f ca="1">IF(OR(ISBLANK($E228),$E228="Total Geral"),"",IF(LEN($E228)&lt;6,"",VLOOKUP($E228,'[1]MEMÓRIA DE CÁLCULO'!$F:$W,3,FALSE)))</f>
        <v/>
      </c>
      <c r="H228" s="30" t="str">
        <f ca="1">IF(OR(ISBLANK($E228),$E228="Total Geral"),"",IF(LEN($E228)&lt;6,"",VLOOKUP($E228,'[1]MEMÓRIA DE CÁLCULO'!$F:$W,4,FALSE)))</f>
        <v/>
      </c>
      <c r="I228" s="32" t="str">
        <f ca="1">IF(OR(ISBLANK($E228),$E228="Total Geral"),"",IF(LEN($E228)&lt;6,"",VLOOKUP($E228,'[1]MEMÓRIA DE CÁLCULO'!$F:$W,2,FALSE)))</f>
        <v/>
      </c>
      <c r="J228" s="32" t="str">
        <f ca="1">IF(OR(ISBLANK($E228),$E228="Total Geral"),"",IF(LEN($E228)&lt;6,"",VLOOKUP($E228,'[1]MEMÓRIA DE CÁLCULO'!$F:$W,17,FALSE)))</f>
        <v/>
      </c>
      <c r="K228" s="33" t="str">
        <f ca="1">IF(OR(ISBLANK($E228),$E228="Total Geral"),"",IF(LEN($E228)&lt;6,"",VLOOKUP($E228,'[1]MEMÓRIA DE CÁLCULO'!$F:$W,18,FALSE)))</f>
        <v/>
      </c>
      <c r="L228" s="34" t="str">
        <f ca="1">IF(OR(ISBLANK($E228),$E228="Total Geral"),"",IF(LEN($E228)&lt;6,"",VLOOKUP($E228,'[1]MEMÓRIA DE CÁLCULO'!$F:$AB,20,FALSE)))</f>
        <v/>
      </c>
      <c r="M228" s="34" t="str">
        <f ca="1">IF(OR(ISBLANK($E228),$E228="Total Geral"),"",IF(LEN($E228)&lt;6,"",VLOOKUP($E228,'[1]MEMÓRIA DE CÁLCULO'!$F:$AB,21,FALSE)))</f>
        <v/>
      </c>
      <c r="N228" s="35" t="str">
        <f ca="1">IF($E228="","",IF($E228="Total Geral",SUM(OFFSET(N228,-1,0):$N$26)/3,VLOOKUP($E228,'[1]MEMÓRIA DE CÁLCULO'!$F:$AB,22,FALSE)))</f>
        <v/>
      </c>
      <c r="O228" s="35" t="str">
        <f ca="1">IF($E228="","",IF($E228="Total Geral",SUM(OFFSET(O228,-1,0):$O$26)/3,VLOOKUP($E228,'[1]MEMÓRIA DE CÁLCULO'!$F:$AB,23,FALSE)))</f>
        <v/>
      </c>
    </row>
    <row r="229" spans="2:15" x14ac:dyDescent="0.25">
      <c r="B229"/>
      <c r="E229" s="30" t="str">
        <f t="shared" ca="1" si="3"/>
        <v/>
      </c>
      <c r="F229" s="31" t="str">
        <f ca="1">IF(OR($E229="",$E229="Total Geral"),"",IF(LEN($E229)&lt;6,VLOOKUP($E229,'[1]MEMÓRIA DE CÁLCULO'!$F:$W,2,FALSE),VLOOKUP($E229,'[1]MEMÓRIA DE CÁLCULO'!$F:$W,5,FALSE)))</f>
        <v/>
      </c>
      <c r="G229" s="30" t="str">
        <f ca="1">IF(OR(ISBLANK($E229),$E229="Total Geral"),"",IF(LEN($E229)&lt;6,"",VLOOKUP($E229,'[1]MEMÓRIA DE CÁLCULO'!$F:$W,3,FALSE)))</f>
        <v/>
      </c>
      <c r="H229" s="30" t="str">
        <f ca="1">IF(OR(ISBLANK($E229),$E229="Total Geral"),"",IF(LEN($E229)&lt;6,"",VLOOKUP($E229,'[1]MEMÓRIA DE CÁLCULO'!$F:$W,4,FALSE)))</f>
        <v/>
      </c>
      <c r="I229" s="32" t="str">
        <f ca="1">IF(OR(ISBLANK($E229),$E229="Total Geral"),"",IF(LEN($E229)&lt;6,"",VLOOKUP($E229,'[1]MEMÓRIA DE CÁLCULO'!$F:$W,2,FALSE)))</f>
        <v/>
      </c>
      <c r="J229" s="32" t="str">
        <f ca="1">IF(OR(ISBLANK($E229),$E229="Total Geral"),"",IF(LEN($E229)&lt;6,"",VLOOKUP($E229,'[1]MEMÓRIA DE CÁLCULO'!$F:$W,17,FALSE)))</f>
        <v/>
      </c>
      <c r="K229" s="33" t="str">
        <f ca="1">IF(OR(ISBLANK($E229),$E229="Total Geral"),"",IF(LEN($E229)&lt;6,"",VLOOKUP($E229,'[1]MEMÓRIA DE CÁLCULO'!$F:$W,18,FALSE)))</f>
        <v/>
      </c>
      <c r="L229" s="34" t="str">
        <f ca="1">IF(OR(ISBLANK($E229),$E229="Total Geral"),"",IF(LEN($E229)&lt;6,"",VLOOKUP($E229,'[1]MEMÓRIA DE CÁLCULO'!$F:$AB,20,FALSE)))</f>
        <v/>
      </c>
      <c r="M229" s="34" t="str">
        <f ca="1">IF(OR(ISBLANK($E229),$E229="Total Geral"),"",IF(LEN($E229)&lt;6,"",VLOOKUP($E229,'[1]MEMÓRIA DE CÁLCULO'!$F:$AB,21,FALSE)))</f>
        <v/>
      </c>
      <c r="N229" s="35" t="str">
        <f ca="1">IF($E229="","",IF($E229="Total Geral",SUM(OFFSET(N229,-1,0):$N$26)/3,VLOOKUP($E229,'[1]MEMÓRIA DE CÁLCULO'!$F:$AB,22,FALSE)))</f>
        <v/>
      </c>
      <c r="O229" s="35" t="str">
        <f ca="1">IF($E229="","",IF($E229="Total Geral",SUM(OFFSET(O229,-1,0):$O$26)/3,VLOOKUP($E229,'[1]MEMÓRIA DE CÁLCULO'!$F:$AB,23,FALSE)))</f>
        <v/>
      </c>
    </row>
    <row r="230" spans="2:15" x14ac:dyDescent="0.25">
      <c r="B230"/>
      <c r="E230" s="30" t="str">
        <f t="shared" ca="1" si="3"/>
        <v/>
      </c>
      <c r="F230" s="31" t="str">
        <f ca="1">IF(OR($E230="",$E230="Total Geral"),"",IF(LEN($E230)&lt;6,VLOOKUP($E230,'[1]MEMÓRIA DE CÁLCULO'!$F:$W,2,FALSE),VLOOKUP($E230,'[1]MEMÓRIA DE CÁLCULO'!$F:$W,5,FALSE)))</f>
        <v/>
      </c>
      <c r="G230" s="30" t="str">
        <f ca="1">IF(OR(ISBLANK($E230),$E230="Total Geral"),"",IF(LEN($E230)&lt;6,"",VLOOKUP($E230,'[1]MEMÓRIA DE CÁLCULO'!$F:$W,3,FALSE)))</f>
        <v/>
      </c>
      <c r="H230" s="30" t="str">
        <f ca="1">IF(OR(ISBLANK($E230),$E230="Total Geral"),"",IF(LEN($E230)&lt;6,"",VLOOKUP($E230,'[1]MEMÓRIA DE CÁLCULO'!$F:$W,4,FALSE)))</f>
        <v/>
      </c>
      <c r="I230" s="32" t="str">
        <f ca="1">IF(OR(ISBLANK($E230),$E230="Total Geral"),"",IF(LEN($E230)&lt;6,"",VLOOKUP($E230,'[1]MEMÓRIA DE CÁLCULO'!$F:$W,2,FALSE)))</f>
        <v/>
      </c>
      <c r="J230" s="32" t="str">
        <f ca="1">IF(OR(ISBLANK($E230),$E230="Total Geral"),"",IF(LEN($E230)&lt;6,"",VLOOKUP($E230,'[1]MEMÓRIA DE CÁLCULO'!$F:$W,17,FALSE)))</f>
        <v/>
      </c>
      <c r="K230" s="33" t="str">
        <f ca="1">IF(OR(ISBLANK($E230),$E230="Total Geral"),"",IF(LEN($E230)&lt;6,"",VLOOKUP($E230,'[1]MEMÓRIA DE CÁLCULO'!$F:$W,18,FALSE)))</f>
        <v/>
      </c>
      <c r="L230" s="34" t="str">
        <f ca="1">IF(OR(ISBLANK($E230),$E230="Total Geral"),"",IF(LEN($E230)&lt;6,"",VLOOKUP($E230,'[1]MEMÓRIA DE CÁLCULO'!$F:$AB,20,FALSE)))</f>
        <v/>
      </c>
      <c r="M230" s="34" t="str">
        <f ca="1">IF(OR(ISBLANK($E230),$E230="Total Geral"),"",IF(LEN($E230)&lt;6,"",VLOOKUP($E230,'[1]MEMÓRIA DE CÁLCULO'!$F:$AB,21,FALSE)))</f>
        <v/>
      </c>
      <c r="N230" s="35" t="str">
        <f ca="1">IF($E230="","",IF($E230="Total Geral",SUM(OFFSET(N230,-1,0):$N$26)/3,VLOOKUP($E230,'[1]MEMÓRIA DE CÁLCULO'!$F:$AB,22,FALSE)))</f>
        <v/>
      </c>
      <c r="O230" s="35" t="str">
        <f ca="1">IF($E230="","",IF($E230="Total Geral",SUM(OFFSET(O230,-1,0):$O$26)/3,VLOOKUP($E230,'[1]MEMÓRIA DE CÁLCULO'!$F:$AB,23,FALSE)))</f>
        <v/>
      </c>
    </row>
    <row r="231" spans="2:15" x14ac:dyDescent="0.25">
      <c r="B231"/>
      <c r="E231" s="30" t="str">
        <f t="shared" ca="1" si="3"/>
        <v/>
      </c>
      <c r="F231" s="31" t="str">
        <f ca="1">IF(OR($E231="",$E231="Total Geral"),"",IF(LEN($E231)&lt;6,VLOOKUP($E231,'[1]MEMÓRIA DE CÁLCULO'!$F:$W,2,FALSE),VLOOKUP($E231,'[1]MEMÓRIA DE CÁLCULO'!$F:$W,5,FALSE)))</f>
        <v/>
      </c>
      <c r="G231" s="30" t="str">
        <f ca="1">IF(OR(ISBLANK($E231),$E231="Total Geral"),"",IF(LEN($E231)&lt;6,"",VLOOKUP($E231,'[1]MEMÓRIA DE CÁLCULO'!$F:$W,3,FALSE)))</f>
        <v/>
      </c>
      <c r="H231" s="30" t="str">
        <f ca="1">IF(OR(ISBLANK($E231),$E231="Total Geral"),"",IF(LEN($E231)&lt;6,"",VLOOKUP($E231,'[1]MEMÓRIA DE CÁLCULO'!$F:$W,4,FALSE)))</f>
        <v/>
      </c>
      <c r="I231" s="32" t="str">
        <f ca="1">IF(OR(ISBLANK($E231),$E231="Total Geral"),"",IF(LEN($E231)&lt;6,"",VLOOKUP($E231,'[1]MEMÓRIA DE CÁLCULO'!$F:$W,2,FALSE)))</f>
        <v/>
      </c>
      <c r="J231" s="32" t="str">
        <f ca="1">IF(OR(ISBLANK($E231),$E231="Total Geral"),"",IF(LEN($E231)&lt;6,"",VLOOKUP($E231,'[1]MEMÓRIA DE CÁLCULO'!$F:$W,17,FALSE)))</f>
        <v/>
      </c>
      <c r="K231" s="33" t="str">
        <f ca="1">IF(OR(ISBLANK($E231),$E231="Total Geral"),"",IF(LEN($E231)&lt;6,"",VLOOKUP($E231,'[1]MEMÓRIA DE CÁLCULO'!$F:$W,18,FALSE)))</f>
        <v/>
      </c>
      <c r="L231" s="34" t="str">
        <f ca="1">IF(OR(ISBLANK($E231),$E231="Total Geral"),"",IF(LEN($E231)&lt;6,"",VLOOKUP($E231,'[1]MEMÓRIA DE CÁLCULO'!$F:$AB,20,FALSE)))</f>
        <v/>
      </c>
      <c r="M231" s="34" t="str">
        <f ca="1">IF(OR(ISBLANK($E231),$E231="Total Geral"),"",IF(LEN($E231)&lt;6,"",VLOOKUP($E231,'[1]MEMÓRIA DE CÁLCULO'!$F:$AB,21,FALSE)))</f>
        <v/>
      </c>
      <c r="N231" s="35" t="str">
        <f ca="1">IF($E231="","",IF($E231="Total Geral",SUM(OFFSET(N231,-1,0):$N$26)/3,VLOOKUP($E231,'[1]MEMÓRIA DE CÁLCULO'!$F:$AB,22,FALSE)))</f>
        <v/>
      </c>
      <c r="O231" s="35" t="str">
        <f ca="1">IF($E231="","",IF($E231="Total Geral",SUM(OFFSET(O231,-1,0):$O$26)/3,VLOOKUP($E231,'[1]MEMÓRIA DE CÁLCULO'!$F:$AB,23,FALSE)))</f>
        <v/>
      </c>
    </row>
    <row r="232" spans="2:15" x14ac:dyDescent="0.25">
      <c r="B232"/>
      <c r="E232" s="30" t="str">
        <f t="shared" ca="1" si="3"/>
        <v/>
      </c>
      <c r="F232" s="31" t="str">
        <f ca="1">IF(OR($E232="",$E232="Total Geral"),"",IF(LEN($E232)&lt;6,VLOOKUP($E232,'[1]MEMÓRIA DE CÁLCULO'!$F:$W,2,FALSE),VLOOKUP($E232,'[1]MEMÓRIA DE CÁLCULO'!$F:$W,5,FALSE)))</f>
        <v/>
      </c>
      <c r="G232" s="30" t="str">
        <f ca="1">IF(OR(ISBLANK($E232),$E232="Total Geral"),"",IF(LEN($E232)&lt;6,"",VLOOKUP($E232,'[1]MEMÓRIA DE CÁLCULO'!$F:$W,3,FALSE)))</f>
        <v/>
      </c>
      <c r="H232" s="30" t="str">
        <f ca="1">IF(OR(ISBLANK($E232),$E232="Total Geral"),"",IF(LEN($E232)&lt;6,"",VLOOKUP($E232,'[1]MEMÓRIA DE CÁLCULO'!$F:$W,4,FALSE)))</f>
        <v/>
      </c>
      <c r="I232" s="32" t="str">
        <f ca="1">IF(OR(ISBLANK($E232),$E232="Total Geral"),"",IF(LEN($E232)&lt;6,"",VLOOKUP($E232,'[1]MEMÓRIA DE CÁLCULO'!$F:$W,2,FALSE)))</f>
        <v/>
      </c>
      <c r="J232" s="32" t="str">
        <f ca="1">IF(OR(ISBLANK($E232),$E232="Total Geral"),"",IF(LEN($E232)&lt;6,"",VLOOKUP($E232,'[1]MEMÓRIA DE CÁLCULO'!$F:$W,17,FALSE)))</f>
        <v/>
      </c>
      <c r="K232" s="33" t="str">
        <f ca="1">IF(OR(ISBLANK($E232),$E232="Total Geral"),"",IF(LEN($E232)&lt;6,"",VLOOKUP($E232,'[1]MEMÓRIA DE CÁLCULO'!$F:$W,18,FALSE)))</f>
        <v/>
      </c>
      <c r="L232" s="34" t="str">
        <f ca="1">IF(OR(ISBLANK($E232),$E232="Total Geral"),"",IF(LEN($E232)&lt;6,"",VLOOKUP($E232,'[1]MEMÓRIA DE CÁLCULO'!$F:$AB,20,FALSE)))</f>
        <v/>
      </c>
      <c r="M232" s="34" t="str">
        <f ca="1">IF(OR(ISBLANK($E232),$E232="Total Geral"),"",IF(LEN($E232)&lt;6,"",VLOOKUP($E232,'[1]MEMÓRIA DE CÁLCULO'!$F:$AB,21,FALSE)))</f>
        <v/>
      </c>
      <c r="N232" s="35" t="str">
        <f ca="1">IF($E232="","",IF($E232="Total Geral",SUM(OFFSET(N232,-1,0):$N$26)/3,VLOOKUP($E232,'[1]MEMÓRIA DE CÁLCULO'!$F:$AB,22,FALSE)))</f>
        <v/>
      </c>
      <c r="O232" s="35" t="str">
        <f ca="1">IF($E232="","",IF($E232="Total Geral",SUM(OFFSET(O232,-1,0):$O$26)/3,VLOOKUP($E232,'[1]MEMÓRIA DE CÁLCULO'!$F:$AB,23,FALSE)))</f>
        <v/>
      </c>
    </row>
    <row r="233" spans="2:15" x14ac:dyDescent="0.25">
      <c r="B233"/>
      <c r="E233" s="30" t="str">
        <f t="shared" ca="1" si="3"/>
        <v/>
      </c>
      <c r="F233" s="31" t="str">
        <f ca="1">IF(OR($E233="",$E233="Total Geral"),"",IF(LEN($E233)&lt;6,VLOOKUP($E233,'[1]MEMÓRIA DE CÁLCULO'!$F:$W,2,FALSE),VLOOKUP($E233,'[1]MEMÓRIA DE CÁLCULO'!$F:$W,5,FALSE)))</f>
        <v/>
      </c>
      <c r="G233" s="30" t="str">
        <f ca="1">IF(OR(ISBLANK($E233),$E233="Total Geral"),"",IF(LEN($E233)&lt;6,"",VLOOKUP($E233,'[1]MEMÓRIA DE CÁLCULO'!$F:$W,3,FALSE)))</f>
        <v/>
      </c>
      <c r="H233" s="30" t="str">
        <f ca="1">IF(OR(ISBLANK($E233),$E233="Total Geral"),"",IF(LEN($E233)&lt;6,"",VLOOKUP($E233,'[1]MEMÓRIA DE CÁLCULO'!$F:$W,4,FALSE)))</f>
        <v/>
      </c>
      <c r="I233" s="32" t="str">
        <f ca="1">IF(OR(ISBLANK($E233),$E233="Total Geral"),"",IF(LEN($E233)&lt;6,"",VLOOKUP($E233,'[1]MEMÓRIA DE CÁLCULO'!$F:$W,2,FALSE)))</f>
        <v/>
      </c>
      <c r="J233" s="32" t="str">
        <f ca="1">IF(OR(ISBLANK($E233),$E233="Total Geral"),"",IF(LEN($E233)&lt;6,"",VLOOKUP($E233,'[1]MEMÓRIA DE CÁLCULO'!$F:$W,17,FALSE)))</f>
        <v/>
      </c>
      <c r="K233" s="33" t="str">
        <f ca="1">IF(OR(ISBLANK($E233),$E233="Total Geral"),"",IF(LEN($E233)&lt;6,"",VLOOKUP($E233,'[1]MEMÓRIA DE CÁLCULO'!$F:$W,18,FALSE)))</f>
        <v/>
      </c>
      <c r="L233" s="34" t="str">
        <f ca="1">IF(OR(ISBLANK($E233),$E233="Total Geral"),"",IF(LEN($E233)&lt;6,"",VLOOKUP($E233,'[1]MEMÓRIA DE CÁLCULO'!$F:$AB,20,FALSE)))</f>
        <v/>
      </c>
      <c r="M233" s="34" t="str">
        <f ca="1">IF(OR(ISBLANK($E233),$E233="Total Geral"),"",IF(LEN($E233)&lt;6,"",VLOOKUP($E233,'[1]MEMÓRIA DE CÁLCULO'!$F:$AB,21,FALSE)))</f>
        <v/>
      </c>
      <c r="N233" s="35" t="str">
        <f ca="1">IF($E233="","",IF($E233="Total Geral",SUM(OFFSET(N233,-1,0):$N$26)/3,VLOOKUP($E233,'[1]MEMÓRIA DE CÁLCULO'!$F:$AB,22,FALSE)))</f>
        <v/>
      </c>
      <c r="O233" s="35" t="str">
        <f ca="1">IF($E233="","",IF($E233="Total Geral",SUM(OFFSET(O233,-1,0):$O$26)/3,VLOOKUP($E233,'[1]MEMÓRIA DE CÁLCULO'!$F:$AB,23,FALSE)))</f>
        <v/>
      </c>
    </row>
    <row r="234" spans="2:15" x14ac:dyDescent="0.25">
      <c r="B234"/>
      <c r="E234" s="30" t="str">
        <f t="shared" ca="1" si="3"/>
        <v/>
      </c>
      <c r="F234" s="31" t="str">
        <f ca="1">IF(OR($E234="",$E234="Total Geral"),"",IF(LEN($E234)&lt;6,VLOOKUP($E234,'[1]MEMÓRIA DE CÁLCULO'!$F:$W,2,FALSE),VLOOKUP($E234,'[1]MEMÓRIA DE CÁLCULO'!$F:$W,5,FALSE)))</f>
        <v/>
      </c>
      <c r="G234" s="30" t="str">
        <f ca="1">IF(OR(ISBLANK($E234),$E234="Total Geral"),"",IF(LEN($E234)&lt;6,"",VLOOKUP($E234,'[1]MEMÓRIA DE CÁLCULO'!$F:$W,3,FALSE)))</f>
        <v/>
      </c>
      <c r="H234" s="30" t="str">
        <f ca="1">IF(OR(ISBLANK($E234),$E234="Total Geral"),"",IF(LEN($E234)&lt;6,"",VLOOKUP($E234,'[1]MEMÓRIA DE CÁLCULO'!$F:$W,4,FALSE)))</f>
        <v/>
      </c>
      <c r="I234" s="32" t="str">
        <f ca="1">IF(OR(ISBLANK($E234),$E234="Total Geral"),"",IF(LEN($E234)&lt;6,"",VLOOKUP($E234,'[1]MEMÓRIA DE CÁLCULO'!$F:$W,2,FALSE)))</f>
        <v/>
      </c>
      <c r="J234" s="32" t="str">
        <f ca="1">IF(OR(ISBLANK($E234),$E234="Total Geral"),"",IF(LEN($E234)&lt;6,"",VLOOKUP($E234,'[1]MEMÓRIA DE CÁLCULO'!$F:$W,17,FALSE)))</f>
        <v/>
      </c>
      <c r="K234" s="33" t="str">
        <f ca="1">IF(OR(ISBLANK($E234),$E234="Total Geral"),"",IF(LEN($E234)&lt;6,"",VLOOKUP($E234,'[1]MEMÓRIA DE CÁLCULO'!$F:$W,18,FALSE)))</f>
        <v/>
      </c>
      <c r="L234" s="34" t="str">
        <f ca="1">IF(OR(ISBLANK($E234),$E234="Total Geral"),"",IF(LEN($E234)&lt;6,"",VLOOKUP($E234,'[1]MEMÓRIA DE CÁLCULO'!$F:$AB,20,FALSE)))</f>
        <v/>
      </c>
      <c r="M234" s="34" t="str">
        <f ca="1">IF(OR(ISBLANK($E234),$E234="Total Geral"),"",IF(LEN($E234)&lt;6,"",VLOOKUP($E234,'[1]MEMÓRIA DE CÁLCULO'!$F:$AB,21,FALSE)))</f>
        <v/>
      </c>
      <c r="N234" s="35" t="str">
        <f ca="1">IF($E234="","",IF($E234="Total Geral",SUM(OFFSET(N234,-1,0):$N$26)/3,VLOOKUP($E234,'[1]MEMÓRIA DE CÁLCULO'!$F:$AB,22,FALSE)))</f>
        <v/>
      </c>
      <c r="O234" s="35" t="str">
        <f ca="1">IF($E234="","",IF($E234="Total Geral",SUM(OFFSET(O234,-1,0):$O$26)/3,VLOOKUP($E234,'[1]MEMÓRIA DE CÁLCULO'!$F:$AB,23,FALSE)))</f>
        <v/>
      </c>
    </row>
    <row r="235" spans="2:15" x14ac:dyDescent="0.25">
      <c r="B235"/>
      <c r="E235" s="30" t="str">
        <f t="shared" ca="1" si="3"/>
        <v/>
      </c>
      <c r="F235" s="31" t="str">
        <f ca="1">IF(OR($E235="",$E235="Total Geral"),"",IF(LEN($E235)&lt;6,VLOOKUP($E235,'[1]MEMÓRIA DE CÁLCULO'!$F:$W,2,FALSE),VLOOKUP($E235,'[1]MEMÓRIA DE CÁLCULO'!$F:$W,5,FALSE)))</f>
        <v/>
      </c>
      <c r="G235" s="30" t="str">
        <f ca="1">IF(OR(ISBLANK($E235),$E235="Total Geral"),"",IF(LEN($E235)&lt;6,"",VLOOKUP($E235,'[1]MEMÓRIA DE CÁLCULO'!$F:$W,3,FALSE)))</f>
        <v/>
      </c>
      <c r="H235" s="30" t="str">
        <f ca="1">IF(OR(ISBLANK($E235),$E235="Total Geral"),"",IF(LEN($E235)&lt;6,"",VLOOKUP($E235,'[1]MEMÓRIA DE CÁLCULO'!$F:$W,4,FALSE)))</f>
        <v/>
      </c>
      <c r="I235" s="32" t="str">
        <f ca="1">IF(OR(ISBLANK($E235),$E235="Total Geral"),"",IF(LEN($E235)&lt;6,"",VLOOKUP($E235,'[1]MEMÓRIA DE CÁLCULO'!$F:$W,2,FALSE)))</f>
        <v/>
      </c>
      <c r="J235" s="32" t="str">
        <f ca="1">IF(OR(ISBLANK($E235),$E235="Total Geral"),"",IF(LEN($E235)&lt;6,"",VLOOKUP($E235,'[1]MEMÓRIA DE CÁLCULO'!$F:$W,17,FALSE)))</f>
        <v/>
      </c>
      <c r="K235" s="33" t="str">
        <f ca="1">IF(OR(ISBLANK($E235),$E235="Total Geral"),"",IF(LEN($E235)&lt;6,"",VLOOKUP($E235,'[1]MEMÓRIA DE CÁLCULO'!$F:$W,18,FALSE)))</f>
        <v/>
      </c>
      <c r="L235" s="34" t="str">
        <f ca="1">IF(OR(ISBLANK($E235),$E235="Total Geral"),"",IF(LEN($E235)&lt;6,"",VLOOKUP($E235,'[1]MEMÓRIA DE CÁLCULO'!$F:$AB,20,FALSE)))</f>
        <v/>
      </c>
      <c r="M235" s="34" t="str">
        <f ca="1">IF(OR(ISBLANK($E235),$E235="Total Geral"),"",IF(LEN($E235)&lt;6,"",VLOOKUP($E235,'[1]MEMÓRIA DE CÁLCULO'!$F:$AB,21,FALSE)))</f>
        <v/>
      </c>
      <c r="N235" s="35" t="str">
        <f ca="1">IF($E235="","",IF($E235="Total Geral",SUM(OFFSET(N235,-1,0):$N$26)/3,VLOOKUP($E235,'[1]MEMÓRIA DE CÁLCULO'!$F:$AB,22,FALSE)))</f>
        <v/>
      </c>
      <c r="O235" s="35" t="str">
        <f ca="1">IF($E235="","",IF($E235="Total Geral",SUM(OFFSET(O235,-1,0):$O$26)/3,VLOOKUP($E235,'[1]MEMÓRIA DE CÁLCULO'!$F:$AB,23,FALSE)))</f>
        <v/>
      </c>
    </row>
    <row r="236" spans="2:15" x14ac:dyDescent="0.25">
      <c r="B236"/>
      <c r="E236" s="30" t="str">
        <f t="shared" ca="1" si="3"/>
        <v/>
      </c>
      <c r="F236" s="31" t="str">
        <f ca="1">IF(OR($E236="",$E236="Total Geral"),"",IF(LEN($E236)&lt;6,VLOOKUP($E236,'[1]MEMÓRIA DE CÁLCULO'!$F:$W,2,FALSE),VLOOKUP($E236,'[1]MEMÓRIA DE CÁLCULO'!$F:$W,5,FALSE)))</f>
        <v/>
      </c>
      <c r="G236" s="30" t="str">
        <f ca="1">IF(OR(ISBLANK($E236),$E236="Total Geral"),"",IF(LEN($E236)&lt;6,"",VLOOKUP($E236,'[1]MEMÓRIA DE CÁLCULO'!$F:$W,3,FALSE)))</f>
        <v/>
      </c>
      <c r="H236" s="30" t="str">
        <f ca="1">IF(OR(ISBLANK($E236),$E236="Total Geral"),"",IF(LEN($E236)&lt;6,"",VLOOKUP($E236,'[1]MEMÓRIA DE CÁLCULO'!$F:$W,4,FALSE)))</f>
        <v/>
      </c>
      <c r="I236" s="32" t="str">
        <f ca="1">IF(OR(ISBLANK($E236),$E236="Total Geral"),"",IF(LEN($E236)&lt;6,"",VLOOKUP($E236,'[1]MEMÓRIA DE CÁLCULO'!$F:$W,2,FALSE)))</f>
        <v/>
      </c>
      <c r="J236" s="32" t="str">
        <f ca="1">IF(OR(ISBLANK($E236),$E236="Total Geral"),"",IF(LEN($E236)&lt;6,"",VLOOKUP($E236,'[1]MEMÓRIA DE CÁLCULO'!$F:$W,17,FALSE)))</f>
        <v/>
      </c>
      <c r="K236" s="33" t="str">
        <f ca="1">IF(OR(ISBLANK($E236),$E236="Total Geral"),"",IF(LEN($E236)&lt;6,"",VLOOKUP($E236,'[1]MEMÓRIA DE CÁLCULO'!$F:$W,18,FALSE)))</f>
        <v/>
      </c>
      <c r="L236" s="34" t="str">
        <f ca="1">IF(OR(ISBLANK($E236),$E236="Total Geral"),"",IF(LEN($E236)&lt;6,"",VLOOKUP($E236,'[1]MEMÓRIA DE CÁLCULO'!$F:$AB,20,FALSE)))</f>
        <v/>
      </c>
      <c r="M236" s="34" t="str">
        <f ca="1">IF(OR(ISBLANK($E236),$E236="Total Geral"),"",IF(LEN($E236)&lt;6,"",VLOOKUP($E236,'[1]MEMÓRIA DE CÁLCULO'!$F:$AB,21,FALSE)))</f>
        <v/>
      </c>
      <c r="N236" s="35" t="str">
        <f ca="1">IF($E236="","",IF($E236="Total Geral",SUM(OFFSET(N236,-1,0):$N$26)/3,VLOOKUP($E236,'[1]MEMÓRIA DE CÁLCULO'!$F:$AB,22,FALSE)))</f>
        <v/>
      </c>
      <c r="O236" s="35" t="str">
        <f ca="1">IF($E236="","",IF($E236="Total Geral",SUM(OFFSET(O236,-1,0):$O$26)/3,VLOOKUP($E236,'[1]MEMÓRIA DE CÁLCULO'!$F:$AB,23,FALSE)))</f>
        <v/>
      </c>
    </row>
    <row r="237" spans="2:15" x14ac:dyDescent="0.25">
      <c r="B237"/>
      <c r="E237" s="30" t="str">
        <f t="shared" ca="1" si="3"/>
        <v/>
      </c>
      <c r="F237" s="31" t="str">
        <f ca="1">IF(OR($E237="",$E237="Total Geral"),"",IF(LEN($E237)&lt;6,VLOOKUP($E237,'[1]MEMÓRIA DE CÁLCULO'!$F:$W,2,FALSE),VLOOKUP($E237,'[1]MEMÓRIA DE CÁLCULO'!$F:$W,5,FALSE)))</f>
        <v/>
      </c>
      <c r="G237" s="30" t="str">
        <f ca="1">IF(OR(ISBLANK($E237),$E237="Total Geral"),"",IF(LEN($E237)&lt;6,"",VLOOKUP($E237,'[1]MEMÓRIA DE CÁLCULO'!$F:$W,3,FALSE)))</f>
        <v/>
      </c>
      <c r="H237" s="30" t="str">
        <f ca="1">IF(OR(ISBLANK($E237),$E237="Total Geral"),"",IF(LEN($E237)&lt;6,"",VLOOKUP($E237,'[1]MEMÓRIA DE CÁLCULO'!$F:$W,4,FALSE)))</f>
        <v/>
      </c>
      <c r="I237" s="32" t="str">
        <f ca="1">IF(OR(ISBLANK($E237),$E237="Total Geral"),"",IF(LEN($E237)&lt;6,"",VLOOKUP($E237,'[1]MEMÓRIA DE CÁLCULO'!$F:$W,2,FALSE)))</f>
        <v/>
      </c>
      <c r="J237" s="32" t="str">
        <f ca="1">IF(OR(ISBLANK($E237),$E237="Total Geral"),"",IF(LEN($E237)&lt;6,"",VLOOKUP($E237,'[1]MEMÓRIA DE CÁLCULO'!$F:$W,17,FALSE)))</f>
        <v/>
      </c>
      <c r="K237" s="33" t="str">
        <f ca="1">IF(OR(ISBLANK($E237),$E237="Total Geral"),"",IF(LEN($E237)&lt;6,"",VLOOKUP($E237,'[1]MEMÓRIA DE CÁLCULO'!$F:$W,18,FALSE)))</f>
        <v/>
      </c>
      <c r="L237" s="34" t="str">
        <f ca="1">IF(OR(ISBLANK($E237),$E237="Total Geral"),"",IF(LEN($E237)&lt;6,"",VLOOKUP($E237,'[1]MEMÓRIA DE CÁLCULO'!$F:$AB,20,FALSE)))</f>
        <v/>
      </c>
      <c r="M237" s="34" t="str">
        <f ca="1">IF(OR(ISBLANK($E237),$E237="Total Geral"),"",IF(LEN($E237)&lt;6,"",VLOOKUP($E237,'[1]MEMÓRIA DE CÁLCULO'!$F:$AB,21,FALSE)))</f>
        <v/>
      </c>
      <c r="N237" s="35" t="str">
        <f ca="1">IF($E237="","",IF($E237="Total Geral",SUM(OFFSET(N237,-1,0):$N$26)/3,VLOOKUP($E237,'[1]MEMÓRIA DE CÁLCULO'!$F:$AB,22,FALSE)))</f>
        <v/>
      </c>
      <c r="O237" s="35" t="str">
        <f ca="1">IF($E237="","",IF($E237="Total Geral",SUM(OFFSET(O237,-1,0):$O$26)/3,VLOOKUP($E237,'[1]MEMÓRIA DE CÁLCULO'!$F:$AB,23,FALSE)))</f>
        <v/>
      </c>
    </row>
    <row r="238" spans="2:15" x14ac:dyDescent="0.25">
      <c r="B238"/>
      <c r="E238" s="30" t="str">
        <f t="shared" ca="1" si="3"/>
        <v/>
      </c>
      <c r="F238" s="31" t="str">
        <f ca="1">IF(OR($E238="",$E238="Total Geral"),"",IF(LEN($E238)&lt;6,VLOOKUP($E238,'[1]MEMÓRIA DE CÁLCULO'!$F:$W,2,FALSE),VLOOKUP($E238,'[1]MEMÓRIA DE CÁLCULO'!$F:$W,5,FALSE)))</f>
        <v/>
      </c>
      <c r="G238" s="30" t="str">
        <f ca="1">IF(OR(ISBLANK($E238),$E238="Total Geral"),"",IF(LEN($E238)&lt;6,"",VLOOKUP($E238,'[1]MEMÓRIA DE CÁLCULO'!$F:$W,3,FALSE)))</f>
        <v/>
      </c>
      <c r="H238" s="30" t="str">
        <f ca="1">IF(OR(ISBLANK($E238),$E238="Total Geral"),"",IF(LEN($E238)&lt;6,"",VLOOKUP($E238,'[1]MEMÓRIA DE CÁLCULO'!$F:$W,4,FALSE)))</f>
        <v/>
      </c>
      <c r="I238" s="32" t="str">
        <f ca="1">IF(OR(ISBLANK($E238),$E238="Total Geral"),"",IF(LEN($E238)&lt;6,"",VLOOKUP($E238,'[1]MEMÓRIA DE CÁLCULO'!$F:$W,2,FALSE)))</f>
        <v/>
      </c>
      <c r="J238" s="32" t="str">
        <f ca="1">IF(OR(ISBLANK($E238),$E238="Total Geral"),"",IF(LEN($E238)&lt;6,"",VLOOKUP($E238,'[1]MEMÓRIA DE CÁLCULO'!$F:$W,17,FALSE)))</f>
        <v/>
      </c>
      <c r="K238" s="33" t="str">
        <f ca="1">IF(OR(ISBLANK($E238),$E238="Total Geral"),"",IF(LEN($E238)&lt;6,"",VLOOKUP($E238,'[1]MEMÓRIA DE CÁLCULO'!$F:$W,18,FALSE)))</f>
        <v/>
      </c>
      <c r="L238" s="34" t="str">
        <f ca="1">IF(OR(ISBLANK($E238),$E238="Total Geral"),"",IF(LEN($E238)&lt;6,"",VLOOKUP($E238,'[1]MEMÓRIA DE CÁLCULO'!$F:$AB,20,FALSE)))</f>
        <v/>
      </c>
      <c r="M238" s="34" t="str">
        <f ca="1">IF(OR(ISBLANK($E238),$E238="Total Geral"),"",IF(LEN($E238)&lt;6,"",VLOOKUP($E238,'[1]MEMÓRIA DE CÁLCULO'!$F:$AB,21,FALSE)))</f>
        <v/>
      </c>
      <c r="N238" s="35" t="str">
        <f ca="1">IF($E238="","",IF($E238="Total Geral",SUM(OFFSET(N238,-1,0):$N$26)/3,VLOOKUP($E238,'[1]MEMÓRIA DE CÁLCULO'!$F:$AB,22,FALSE)))</f>
        <v/>
      </c>
      <c r="O238" s="35" t="str">
        <f ca="1">IF($E238="","",IF($E238="Total Geral",SUM(OFFSET(O238,-1,0):$O$26)/3,VLOOKUP($E238,'[1]MEMÓRIA DE CÁLCULO'!$F:$AB,23,FALSE)))</f>
        <v/>
      </c>
    </row>
    <row r="239" spans="2:15" x14ac:dyDescent="0.25">
      <c r="B239"/>
      <c r="E239" s="30" t="str">
        <f t="shared" ca="1" si="3"/>
        <v/>
      </c>
      <c r="F239" s="31" t="str">
        <f ca="1">IF(OR($E239="",$E239="Total Geral"),"",IF(LEN($E239)&lt;6,VLOOKUP($E239,'[1]MEMÓRIA DE CÁLCULO'!$F:$W,2,FALSE),VLOOKUP($E239,'[1]MEMÓRIA DE CÁLCULO'!$F:$W,5,FALSE)))</f>
        <v/>
      </c>
      <c r="G239" s="30" t="str">
        <f ca="1">IF(OR(ISBLANK($E239),$E239="Total Geral"),"",IF(LEN($E239)&lt;6,"",VLOOKUP($E239,'[1]MEMÓRIA DE CÁLCULO'!$F:$W,3,FALSE)))</f>
        <v/>
      </c>
      <c r="H239" s="30" t="str">
        <f ca="1">IF(OR(ISBLANK($E239),$E239="Total Geral"),"",IF(LEN($E239)&lt;6,"",VLOOKUP($E239,'[1]MEMÓRIA DE CÁLCULO'!$F:$W,4,FALSE)))</f>
        <v/>
      </c>
      <c r="I239" s="32" t="str">
        <f ca="1">IF(OR(ISBLANK($E239),$E239="Total Geral"),"",IF(LEN($E239)&lt;6,"",VLOOKUP($E239,'[1]MEMÓRIA DE CÁLCULO'!$F:$W,2,FALSE)))</f>
        <v/>
      </c>
      <c r="J239" s="32" t="str">
        <f ca="1">IF(OR(ISBLANK($E239),$E239="Total Geral"),"",IF(LEN($E239)&lt;6,"",VLOOKUP($E239,'[1]MEMÓRIA DE CÁLCULO'!$F:$W,17,FALSE)))</f>
        <v/>
      </c>
      <c r="K239" s="33" t="str">
        <f ca="1">IF(OR(ISBLANK($E239),$E239="Total Geral"),"",IF(LEN($E239)&lt;6,"",VLOOKUP($E239,'[1]MEMÓRIA DE CÁLCULO'!$F:$W,18,FALSE)))</f>
        <v/>
      </c>
      <c r="L239" s="34" t="str">
        <f ca="1">IF(OR(ISBLANK($E239),$E239="Total Geral"),"",IF(LEN($E239)&lt;6,"",VLOOKUP($E239,'[1]MEMÓRIA DE CÁLCULO'!$F:$AB,20,FALSE)))</f>
        <v/>
      </c>
      <c r="M239" s="34" t="str">
        <f ca="1">IF(OR(ISBLANK($E239),$E239="Total Geral"),"",IF(LEN($E239)&lt;6,"",VLOOKUP($E239,'[1]MEMÓRIA DE CÁLCULO'!$F:$AB,21,FALSE)))</f>
        <v/>
      </c>
      <c r="N239" s="35" t="str">
        <f ca="1">IF($E239="","",IF($E239="Total Geral",SUM(OFFSET(N239,-1,0):$N$26)/3,VLOOKUP($E239,'[1]MEMÓRIA DE CÁLCULO'!$F:$AB,22,FALSE)))</f>
        <v/>
      </c>
      <c r="O239" s="35" t="str">
        <f ca="1">IF($E239="","",IF($E239="Total Geral",SUM(OFFSET(O239,-1,0):$O$26)/3,VLOOKUP($E239,'[1]MEMÓRIA DE CÁLCULO'!$F:$AB,23,FALSE)))</f>
        <v/>
      </c>
    </row>
    <row r="240" spans="2:15" x14ac:dyDescent="0.25">
      <c r="B240"/>
      <c r="E240" s="30" t="str">
        <f t="shared" ca="1" si="3"/>
        <v/>
      </c>
      <c r="F240" s="31" t="str">
        <f ca="1">IF(OR($E240="",$E240="Total Geral"),"",IF(LEN($E240)&lt;6,VLOOKUP($E240,'[1]MEMÓRIA DE CÁLCULO'!$F:$W,2,FALSE),VLOOKUP($E240,'[1]MEMÓRIA DE CÁLCULO'!$F:$W,5,FALSE)))</f>
        <v/>
      </c>
      <c r="G240" s="30" t="str">
        <f ca="1">IF(OR(ISBLANK($E240),$E240="Total Geral"),"",IF(LEN($E240)&lt;6,"",VLOOKUP($E240,'[1]MEMÓRIA DE CÁLCULO'!$F:$W,3,FALSE)))</f>
        <v/>
      </c>
      <c r="H240" s="30" t="str">
        <f ca="1">IF(OR(ISBLANK($E240),$E240="Total Geral"),"",IF(LEN($E240)&lt;6,"",VLOOKUP($E240,'[1]MEMÓRIA DE CÁLCULO'!$F:$W,4,FALSE)))</f>
        <v/>
      </c>
      <c r="I240" s="32" t="str">
        <f ca="1">IF(OR(ISBLANK($E240),$E240="Total Geral"),"",IF(LEN($E240)&lt;6,"",VLOOKUP($E240,'[1]MEMÓRIA DE CÁLCULO'!$F:$W,2,FALSE)))</f>
        <v/>
      </c>
      <c r="J240" s="32" t="str">
        <f ca="1">IF(OR(ISBLANK($E240),$E240="Total Geral"),"",IF(LEN($E240)&lt;6,"",VLOOKUP($E240,'[1]MEMÓRIA DE CÁLCULO'!$F:$W,17,FALSE)))</f>
        <v/>
      </c>
      <c r="K240" s="33" t="str">
        <f ca="1">IF(OR(ISBLANK($E240),$E240="Total Geral"),"",IF(LEN($E240)&lt;6,"",VLOOKUP($E240,'[1]MEMÓRIA DE CÁLCULO'!$F:$W,18,FALSE)))</f>
        <v/>
      </c>
      <c r="L240" s="34" t="str">
        <f ca="1">IF(OR(ISBLANK($E240),$E240="Total Geral"),"",IF(LEN($E240)&lt;6,"",VLOOKUP($E240,'[1]MEMÓRIA DE CÁLCULO'!$F:$AB,20,FALSE)))</f>
        <v/>
      </c>
      <c r="M240" s="34" t="str">
        <f ca="1">IF(OR(ISBLANK($E240),$E240="Total Geral"),"",IF(LEN($E240)&lt;6,"",VLOOKUP($E240,'[1]MEMÓRIA DE CÁLCULO'!$F:$AB,21,FALSE)))</f>
        <v/>
      </c>
      <c r="N240" s="35" t="str">
        <f ca="1">IF($E240="","",IF($E240="Total Geral",SUM(OFFSET(N240,-1,0):$N$26)/3,VLOOKUP($E240,'[1]MEMÓRIA DE CÁLCULO'!$F:$AB,22,FALSE)))</f>
        <v/>
      </c>
      <c r="O240" s="35" t="str">
        <f ca="1">IF($E240="","",IF($E240="Total Geral",SUM(OFFSET(O240,-1,0):$O$26)/3,VLOOKUP($E240,'[1]MEMÓRIA DE CÁLCULO'!$F:$AB,23,FALSE)))</f>
        <v/>
      </c>
    </row>
    <row r="241" spans="2:15" x14ac:dyDescent="0.25">
      <c r="B241"/>
      <c r="E241" s="30" t="str">
        <f t="shared" ca="1" si="3"/>
        <v/>
      </c>
      <c r="F241" s="31" t="str">
        <f ca="1">IF(OR($E241="",$E241="Total Geral"),"",IF(LEN($E241)&lt;6,VLOOKUP($E241,'[1]MEMÓRIA DE CÁLCULO'!$F:$W,2,FALSE),VLOOKUP($E241,'[1]MEMÓRIA DE CÁLCULO'!$F:$W,5,FALSE)))</f>
        <v/>
      </c>
      <c r="G241" s="30" t="str">
        <f ca="1">IF(OR(ISBLANK($E241),$E241="Total Geral"),"",IF(LEN($E241)&lt;6,"",VLOOKUP($E241,'[1]MEMÓRIA DE CÁLCULO'!$F:$W,3,FALSE)))</f>
        <v/>
      </c>
      <c r="H241" s="30" t="str">
        <f ca="1">IF(OR(ISBLANK($E241),$E241="Total Geral"),"",IF(LEN($E241)&lt;6,"",VLOOKUP($E241,'[1]MEMÓRIA DE CÁLCULO'!$F:$W,4,FALSE)))</f>
        <v/>
      </c>
      <c r="I241" s="32" t="str">
        <f ca="1">IF(OR(ISBLANK($E241),$E241="Total Geral"),"",IF(LEN($E241)&lt;6,"",VLOOKUP($E241,'[1]MEMÓRIA DE CÁLCULO'!$F:$W,2,FALSE)))</f>
        <v/>
      </c>
      <c r="J241" s="32" t="str">
        <f ca="1">IF(OR(ISBLANK($E241),$E241="Total Geral"),"",IF(LEN($E241)&lt;6,"",VLOOKUP($E241,'[1]MEMÓRIA DE CÁLCULO'!$F:$W,17,FALSE)))</f>
        <v/>
      </c>
      <c r="K241" s="33" t="str">
        <f ca="1">IF(OR(ISBLANK($E241),$E241="Total Geral"),"",IF(LEN($E241)&lt;6,"",VLOOKUP($E241,'[1]MEMÓRIA DE CÁLCULO'!$F:$W,18,FALSE)))</f>
        <v/>
      </c>
      <c r="L241" s="34" t="str">
        <f ca="1">IF(OR(ISBLANK($E241),$E241="Total Geral"),"",IF(LEN($E241)&lt;6,"",VLOOKUP($E241,'[1]MEMÓRIA DE CÁLCULO'!$F:$AB,20,FALSE)))</f>
        <v/>
      </c>
      <c r="M241" s="34" t="str">
        <f ca="1">IF(OR(ISBLANK($E241),$E241="Total Geral"),"",IF(LEN($E241)&lt;6,"",VLOOKUP($E241,'[1]MEMÓRIA DE CÁLCULO'!$F:$AB,21,FALSE)))</f>
        <v/>
      </c>
      <c r="N241" s="35" t="str">
        <f ca="1">IF($E241="","",IF($E241="Total Geral",SUM(OFFSET(N241,-1,0):$N$26)/3,VLOOKUP($E241,'[1]MEMÓRIA DE CÁLCULO'!$F:$AB,22,FALSE)))</f>
        <v/>
      </c>
      <c r="O241" s="35" t="str">
        <f ca="1">IF($E241="","",IF($E241="Total Geral",SUM(OFFSET(O241,-1,0):$O$26)/3,VLOOKUP($E241,'[1]MEMÓRIA DE CÁLCULO'!$F:$AB,23,FALSE)))</f>
        <v/>
      </c>
    </row>
    <row r="242" spans="2:15" x14ac:dyDescent="0.25">
      <c r="B242"/>
      <c r="E242" s="30" t="str">
        <f t="shared" ca="1" si="3"/>
        <v/>
      </c>
      <c r="F242" s="31" t="str">
        <f ca="1">IF(OR($E242="",$E242="Total Geral"),"",IF(LEN($E242)&lt;6,VLOOKUP($E242,'[1]MEMÓRIA DE CÁLCULO'!$F:$W,2,FALSE),VLOOKUP($E242,'[1]MEMÓRIA DE CÁLCULO'!$F:$W,5,FALSE)))</f>
        <v/>
      </c>
      <c r="G242" s="30" t="str">
        <f ca="1">IF(OR(ISBLANK($E242),$E242="Total Geral"),"",IF(LEN($E242)&lt;6,"",VLOOKUP($E242,'[1]MEMÓRIA DE CÁLCULO'!$F:$W,3,FALSE)))</f>
        <v/>
      </c>
      <c r="H242" s="30" t="str">
        <f ca="1">IF(OR(ISBLANK($E242),$E242="Total Geral"),"",IF(LEN($E242)&lt;6,"",VLOOKUP($E242,'[1]MEMÓRIA DE CÁLCULO'!$F:$W,4,FALSE)))</f>
        <v/>
      </c>
      <c r="I242" s="32" t="str">
        <f ca="1">IF(OR(ISBLANK($E242),$E242="Total Geral"),"",IF(LEN($E242)&lt;6,"",VLOOKUP($E242,'[1]MEMÓRIA DE CÁLCULO'!$F:$W,2,FALSE)))</f>
        <v/>
      </c>
      <c r="J242" s="32" t="str">
        <f ca="1">IF(OR(ISBLANK($E242),$E242="Total Geral"),"",IF(LEN($E242)&lt;6,"",VLOOKUP($E242,'[1]MEMÓRIA DE CÁLCULO'!$F:$W,17,FALSE)))</f>
        <v/>
      </c>
      <c r="K242" s="33" t="str">
        <f ca="1">IF(OR(ISBLANK($E242),$E242="Total Geral"),"",IF(LEN($E242)&lt;6,"",VLOOKUP($E242,'[1]MEMÓRIA DE CÁLCULO'!$F:$W,18,FALSE)))</f>
        <v/>
      </c>
      <c r="L242" s="34" t="str">
        <f ca="1">IF(OR(ISBLANK($E242),$E242="Total Geral"),"",IF(LEN($E242)&lt;6,"",VLOOKUP($E242,'[1]MEMÓRIA DE CÁLCULO'!$F:$AB,20,FALSE)))</f>
        <v/>
      </c>
      <c r="M242" s="34" t="str">
        <f ca="1">IF(OR(ISBLANK($E242),$E242="Total Geral"),"",IF(LEN($E242)&lt;6,"",VLOOKUP($E242,'[1]MEMÓRIA DE CÁLCULO'!$F:$AB,21,FALSE)))</f>
        <v/>
      </c>
      <c r="N242" s="35" t="str">
        <f ca="1">IF($E242="","",IF($E242="Total Geral",SUM(OFFSET(N242,-1,0):$N$26)/3,VLOOKUP($E242,'[1]MEMÓRIA DE CÁLCULO'!$F:$AB,22,FALSE)))</f>
        <v/>
      </c>
      <c r="O242" s="35" t="str">
        <f ca="1">IF($E242="","",IF($E242="Total Geral",SUM(OFFSET(O242,-1,0):$O$26)/3,VLOOKUP($E242,'[1]MEMÓRIA DE CÁLCULO'!$F:$AB,23,FALSE)))</f>
        <v/>
      </c>
    </row>
    <row r="243" spans="2:15" x14ac:dyDescent="0.25">
      <c r="B243"/>
      <c r="E243" s="30" t="str">
        <f t="shared" ca="1" si="3"/>
        <v/>
      </c>
      <c r="F243" s="31" t="str">
        <f ca="1">IF(OR($E243="",$E243="Total Geral"),"",IF(LEN($E243)&lt;6,VLOOKUP($E243,'[1]MEMÓRIA DE CÁLCULO'!$F:$W,2,FALSE),VLOOKUP($E243,'[1]MEMÓRIA DE CÁLCULO'!$F:$W,5,FALSE)))</f>
        <v/>
      </c>
      <c r="G243" s="30" t="str">
        <f ca="1">IF(OR(ISBLANK($E243),$E243="Total Geral"),"",IF(LEN($E243)&lt;6,"",VLOOKUP($E243,'[1]MEMÓRIA DE CÁLCULO'!$F:$W,3,FALSE)))</f>
        <v/>
      </c>
      <c r="H243" s="30" t="str">
        <f ca="1">IF(OR(ISBLANK($E243),$E243="Total Geral"),"",IF(LEN($E243)&lt;6,"",VLOOKUP($E243,'[1]MEMÓRIA DE CÁLCULO'!$F:$W,4,FALSE)))</f>
        <v/>
      </c>
      <c r="I243" s="32" t="str">
        <f ca="1">IF(OR(ISBLANK($E243),$E243="Total Geral"),"",IF(LEN($E243)&lt;6,"",VLOOKUP($E243,'[1]MEMÓRIA DE CÁLCULO'!$F:$W,2,FALSE)))</f>
        <v/>
      </c>
      <c r="J243" s="32" t="str">
        <f ca="1">IF(OR(ISBLANK($E243),$E243="Total Geral"),"",IF(LEN($E243)&lt;6,"",VLOOKUP($E243,'[1]MEMÓRIA DE CÁLCULO'!$F:$W,17,FALSE)))</f>
        <v/>
      </c>
      <c r="K243" s="33" t="str">
        <f ca="1">IF(OR(ISBLANK($E243),$E243="Total Geral"),"",IF(LEN($E243)&lt;6,"",VLOOKUP($E243,'[1]MEMÓRIA DE CÁLCULO'!$F:$W,18,FALSE)))</f>
        <v/>
      </c>
      <c r="L243" s="34" t="str">
        <f ca="1">IF(OR(ISBLANK($E243),$E243="Total Geral"),"",IF(LEN($E243)&lt;6,"",VLOOKUP($E243,'[1]MEMÓRIA DE CÁLCULO'!$F:$AB,20,FALSE)))</f>
        <v/>
      </c>
      <c r="M243" s="34" t="str">
        <f ca="1">IF(OR(ISBLANK($E243),$E243="Total Geral"),"",IF(LEN($E243)&lt;6,"",VLOOKUP($E243,'[1]MEMÓRIA DE CÁLCULO'!$F:$AB,21,FALSE)))</f>
        <v/>
      </c>
      <c r="N243" s="35" t="str">
        <f ca="1">IF($E243="","",IF($E243="Total Geral",SUM(OFFSET(N243,-1,0):$N$26)/3,VLOOKUP($E243,'[1]MEMÓRIA DE CÁLCULO'!$F:$AB,22,FALSE)))</f>
        <v/>
      </c>
      <c r="O243" s="35" t="str">
        <f ca="1">IF($E243="","",IF($E243="Total Geral",SUM(OFFSET(O243,-1,0):$O$26)/3,VLOOKUP($E243,'[1]MEMÓRIA DE CÁLCULO'!$F:$AB,23,FALSE)))</f>
        <v/>
      </c>
    </row>
    <row r="244" spans="2:15" x14ac:dyDescent="0.25">
      <c r="B244"/>
      <c r="E244" s="30" t="str">
        <f t="shared" ca="1" si="3"/>
        <v/>
      </c>
      <c r="F244" s="31" t="str">
        <f ca="1">IF(OR($E244="",$E244="Total Geral"),"",IF(LEN($E244)&lt;6,VLOOKUP($E244,'[1]MEMÓRIA DE CÁLCULO'!$F:$W,2,FALSE),VLOOKUP($E244,'[1]MEMÓRIA DE CÁLCULO'!$F:$W,5,FALSE)))</f>
        <v/>
      </c>
      <c r="G244" s="30" t="str">
        <f ca="1">IF(OR(ISBLANK($E244),$E244="Total Geral"),"",IF(LEN($E244)&lt;6,"",VLOOKUP($E244,'[1]MEMÓRIA DE CÁLCULO'!$F:$W,3,FALSE)))</f>
        <v/>
      </c>
      <c r="H244" s="30" t="str">
        <f ca="1">IF(OR(ISBLANK($E244),$E244="Total Geral"),"",IF(LEN($E244)&lt;6,"",VLOOKUP($E244,'[1]MEMÓRIA DE CÁLCULO'!$F:$W,4,FALSE)))</f>
        <v/>
      </c>
      <c r="I244" s="32" t="str">
        <f ca="1">IF(OR(ISBLANK($E244),$E244="Total Geral"),"",IF(LEN($E244)&lt;6,"",VLOOKUP($E244,'[1]MEMÓRIA DE CÁLCULO'!$F:$W,2,FALSE)))</f>
        <v/>
      </c>
      <c r="J244" s="32" t="str">
        <f ca="1">IF(OR(ISBLANK($E244),$E244="Total Geral"),"",IF(LEN($E244)&lt;6,"",VLOOKUP($E244,'[1]MEMÓRIA DE CÁLCULO'!$F:$W,17,FALSE)))</f>
        <v/>
      </c>
      <c r="K244" s="33" t="str">
        <f ca="1">IF(OR(ISBLANK($E244),$E244="Total Geral"),"",IF(LEN($E244)&lt;6,"",VLOOKUP($E244,'[1]MEMÓRIA DE CÁLCULO'!$F:$W,18,FALSE)))</f>
        <v/>
      </c>
      <c r="L244" s="34" t="str">
        <f ca="1">IF(OR(ISBLANK($E244),$E244="Total Geral"),"",IF(LEN($E244)&lt;6,"",VLOOKUP($E244,'[1]MEMÓRIA DE CÁLCULO'!$F:$AB,20,FALSE)))</f>
        <v/>
      </c>
      <c r="M244" s="34" t="str">
        <f ca="1">IF(OR(ISBLANK($E244),$E244="Total Geral"),"",IF(LEN($E244)&lt;6,"",VLOOKUP($E244,'[1]MEMÓRIA DE CÁLCULO'!$F:$AB,21,FALSE)))</f>
        <v/>
      </c>
      <c r="N244" s="35" t="str">
        <f ca="1">IF($E244="","",IF($E244="Total Geral",SUM(OFFSET(N244,-1,0):$N$26)/3,VLOOKUP($E244,'[1]MEMÓRIA DE CÁLCULO'!$F:$AB,22,FALSE)))</f>
        <v/>
      </c>
      <c r="O244" s="35" t="str">
        <f ca="1">IF($E244="","",IF($E244="Total Geral",SUM(OFFSET(O244,-1,0):$O$26)/3,VLOOKUP($E244,'[1]MEMÓRIA DE CÁLCULO'!$F:$AB,23,FALSE)))</f>
        <v/>
      </c>
    </row>
    <row r="245" spans="2:15" x14ac:dyDescent="0.25">
      <c r="B245"/>
      <c r="E245" s="30" t="str">
        <f t="shared" ca="1" si="3"/>
        <v/>
      </c>
      <c r="F245" s="31" t="str">
        <f ca="1">IF(OR($E245="",$E245="Total Geral"),"",IF(LEN($E245)&lt;6,VLOOKUP($E245,'[1]MEMÓRIA DE CÁLCULO'!$F:$W,2,FALSE),VLOOKUP($E245,'[1]MEMÓRIA DE CÁLCULO'!$F:$W,5,FALSE)))</f>
        <v/>
      </c>
      <c r="G245" s="30" t="str">
        <f ca="1">IF(OR(ISBLANK($E245),$E245="Total Geral"),"",IF(LEN($E245)&lt;6,"",VLOOKUP($E245,'[1]MEMÓRIA DE CÁLCULO'!$F:$W,3,FALSE)))</f>
        <v/>
      </c>
      <c r="H245" s="30" t="str">
        <f ca="1">IF(OR(ISBLANK($E245),$E245="Total Geral"),"",IF(LEN($E245)&lt;6,"",VLOOKUP($E245,'[1]MEMÓRIA DE CÁLCULO'!$F:$W,4,FALSE)))</f>
        <v/>
      </c>
      <c r="I245" s="32" t="str">
        <f ca="1">IF(OR(ISBLANK($E245),$E245="Total Geral"),"",IF(LEN($E245)&lt;6,"",VLOOKUP($E245,'[1]MEMÓRIA DE CÁLCULO'!$F:$W,2,FALSE)))</f>
        <v/>
      </c>
      <c r="J245" s="32" t="str">
        <f ca="1">IF(OR(ISBLANK($E245),$E245="Total Geral"),"",IF(LEN($E245)&lt;6,"",VLOOKUP($E245,'[1]MEMÓRIA DE CÁLCULO'!$F:$W,17,FALSE)))</f>
        <v/>
      </c>
      <c r="K245" s="33" t="str">
        <f ca="1">IF(OR(ISBLANK($E245),$E245="Total Geral"),"",IF(LEN($E245)&lt;6,"",VLOOKUP($E245,'[1]MEMÓRIA DE CÁLCULO'!$F:$W,18,FALSE)))</f>
        <v/>
      </c>
      <c r="L245" s="34" t="str">
        <f ca="1">IF(OR(ISBLANK($E245),$E245="Total Geral"),"",IF(LEN($E245)&lt;6,"",VLOOKUP($E245,'[1]MEMÓRIA DE CÁLCULO'!$F:$AB,20,FALSE)))</f>
        <v/>
      </c>
      <c r="M245" s="34" t="str">
        <f ca="1">IF(OR(ISBLANK($E245),$E245="Total Geral"),"",IF(LEN($E245)&lt;6,"",VLOOKUP($E245,'[1]MEMÓRIA DE CÁLCULO'!$F:$AB,21,FALSE)))</f>
        <v/>
      </c>
      <c r="N245" s="35" t="str">
        <f ca="1">IF($E245="","",IF($E245="Total Geral",SUM(OFFSET(N245,-1,0):$N$26)/3,VLOOKUP($E245,'[1]MEMÓRIA DE CÁLCULO'!$F:$AB,22,FALSE)))</f>
        <v/>
      </c>
      <c r="O245" s="35" t="str">
        <f ca="1">IF($E245="","",IF($E245="Total Geral",SUM(OFFSET(O245,-1,0):$O$26)/3,VLOOKUP($E245,'[1]MEMÓRIA DE CÁLCULO'!$F:$AB,23,FALSE)))</f>
        <v/>
      </c>
    </row>
    <row r="246" spans="2:15" x14ac:dyDescent="0.25">
      <c r="B246"/>
      <c r="E246" s="30" t="str">
        <f t="shared" ca="1" si="3"/>
        <v/>
      </c>
      <c r="F246" s="31" t="str">
        <f ca="1">IF(OR($E246="",$E246="Total Geral"),"",IF(LEN($E246)&lt;6,VLOOKUP($E246,'[1]MEMÓRIA DE CÁLCULO'!$F:$W,2,FALSE),VLOOKUP($E246,'[1]MEMÓRIA DE CÁLCULO'!$F:$W,5,FALSE)))</f>
        <v/>
      </c>
      <c r="G246" s="30" t="str">
        <f ca="1">IF(OR(ISBLANK($E246),$E246="Total Geral"),"",IF(LEN($E246)&lt;6,"",VLOOKUP($E246,'[1]MEMÓRIA DE CÁLCULO'!$F:$W,3,FALSE)))</f>
        <v/>
      </c>
      <c r="H246" s="30" t="str">
        <f ca="1">IF(OR(ISBLANK($E246),$E246="Total Geral"),"",IF(LEN($E246)&lt;6,"",VLOOKUP($E246,'[1]MEMÓRIA DE CÁLCULO'!$F:$W,4,FALSE)))</f>
        <v/>
      </c>
      <c r="I246" s="32" t="str">
        <f ca="1">IF(OR(ISBLANK($E246),$E246="Total Geral"),"",IF(LEN($E246)&lt;6,"",VLOOKUP($E246,'[1]MEMÓRIA DE CÁLCULO'!$F:$W,2,FALSE)))</f>
        <v/>
      </c>
      <c r="J246" s="32" t="str">
        <f ca="1">IF(OR(ISBLANK($E246),$E246="Total Geral"),"",IF(LEN($E246)&lt;6,"",VLOOKUP($E246,'[1]MEMÓRIA DE CÁLCULO'!$F:$W,17,FALSE)))</f>
        <v/>
      </c>
      <c r="K246" s="33" t="str">
        <f ca="1">IF(OR(ISBLANK($E246),$E246="Total Geral"),"",IF(LEN($E246)&lt;6,"",VLOOKUP($E246,'[1]MEMÓRIA DE CÁLCULO'!$F:$W,18,FALSE)))</f>
        <v/>
      </c>
      <c r="L246" s="34" t="str">
        <f ca="1">IF(OR(ISBLANK($E246),$E246="Total Geral"),"",IF(LEN($E246)&lt;6,"",VLOOKUP($E246,'[1]MEMÓRIA DE CÁLCULO'!$F:$AB,20,FALSE)))</f>
        <v/>
      </c>
      <c r="M246" s="34" t="str">
        <f ca="1">IF(OR(ISBLANK($E246),$E246="Total Geral"),"",IF(LEN($E246)&lt;6,"",VLOOKUP($E246,'[1]MEMÓRIA DE CÁLCULO'!$F:$AB,21,FALSE)))</f>
        <v/>
      </c>
      <c r="N246" s="35" t="str">
        <f ca="1">IF($E246="","",IF($E246="Total Geral",SUM(OFFSET(N246,-1,0):$N$26)/3,VLOOKUP($E246,'[1]MEMÓRIA DE CÁLCULO'!$F:$AB,22,FALSE)))</f>
        <v/>
      </c>
      <c r="O246" s="35" t="str">
        <f ca="1">IF($E246="","",IF($E246="Total Geral",SUM(OFFSET(O246,-1,0):$O$26)/3,VLOOKUP($E246,'[1]MEMÓRIA DE CÁLCULO'!$F:$AB,23,FALSE)))</f>
        <v/>
      </c>
    </row>
    <row r="247" spans="2:15" x14ac:dyDescent="0.25">
      <c r="B247"/>
      <c r="E247" s="30" t="str">
        <f t="shared" ca="1" si="3"/>
        <v/>
      </c>
      <c r="F247" s="31" t="str">
        <f ca="1">IF(OR($E247="",$E247="Total Geral"),"",IF(LEN($E247)&lt;6,VLOOKUP($E247,'[1]MEMÓRIA DE CÁLCULO'!$F:$W,2,FALSE),VLOOKUP($E247,'[1]MEMÓRIA DE CÁLCULO'!$F:$W,5,FALSE)))</f>
        <v/>
      </c>
      <c r="G247" s="30" t="str">
        <f ca="1">IF(OR(ISBLANK($E247),$E247="Total Geral"),"",IF(LEN($E247)&lt;6,"",VLOOKUP($E247,'[1]MEMÓRIA DE CÁLCULO'!$F:$W,3,FALSE)))</f>
        <v/>
      </c>
      <c r="H247" s="30" t="str">
        <f ca="1">IF(OR(ISBLANK($E247),$E247="Total Geral"),"",IF(LEN($E247)&lt;6,"",VLOOKUP($E247,'[1]MEMÓRIA DE CÁLCULO'!$F:$W,4,FALSE)))</f>
        <v/>
      </c>
      <c r="I247" s="32" t="str">
        <f ca="1">IF(OR(ISBLANK($E247),$E247="Total Geral"),"",IF(LEN($E247)&lt;6,"",VLOOKUP($E247,'[1]MEMÓRIA DE CÁLCULO'!$F:$W,2,FALSE)))</f>
        <v/>
      </c>
      <c r="J247" s="32" t="str">
        <f ca="1">IF(OR(ISBLANK($E247),$E247="Total Geral"),"",IF(LEN($E247)&lt;6,"",VLOOKUP($E247,'[1]MEMÓRIA DE CÁLCULO'!$F:$W,17,FALSE)))</f>
        <v/>
      </c>
      <c r="K247" s="33" t="str">
        <f ca="1">IF(OR(ISBLANK($E247),$E247="Total Geral"),"",IF(LEN($E247)&lt;6,"",VLOOKUP($E247,'[1]MEMÓRIA DE CÁLCULO'!$F:$W,18,FALSE)))</f>
        <v/>
      </c>
      <c r="L247" s="34" t="str">
        <f ca="1">IF(OR(ISBLANK($E247),$E247="Total Geral"),"",IF(LEN($E247)&lt;6,"",VLOOKUP($E247,'[1]MEMÓRIA DE CÁLCULO'!$F:$AB,20,FALSE)))</f>
        <v/>
      </c>
      <c r="M247" s="34" t="str">
        <f ca="1">IF(OR(ISBLANK($E247),$E247="Total Geral"),"",IF(LEN($E247)&lt;6,"",VLOOKUP($E247,'[1]MEMÓRIA DE CÁLCULO'!$F:$AB,21,FALSE)))</f>
        <v/>
      </c>
      <c r="N247" s="35" t="str">
        <f ca="1">IF($E247="","",IF($E247="Total Geral",SUM(OFFSET(N247,-1,0):$N$26)/3,VLOOKUP($E247,'[1]MEMÓRIA DE CÁLCULO'!$F:$AB,22,FALSE)))</f>
        <v/>
      </c>
      <c r="O247" s="35" t="str">
        <f ca="1">IF($E247="","",IF($E247="Total Geral",SUM(OFFSET(O247,-1,0):$O$26)/3,VLOOKUP($E247,'[1]MEMÓRIA DE CÁLCULO'!$F:$AB,23,FALSE)))</f>
        <v/>
      </c>
    </row>
    <row r="248" spans="2:15" x14ac:dyDescent="0.25">
      <c r="B248"/>
      <c r="E248" s="30" t="str">
        <f t="shared" ca="1" si="3"/>
        <v/>
      </c>
      <c r="F248" s="31" t="str">
        <f ca="1">IF(OR($E248="",$E248="Total Geral"),"",IF(LEN($E248)&lt;6,VLOOKUP($E248,'[1]MEMÓRIA DE CÁLCULO'!$F:$W,2,FALSE),VLOOKUP($E248,'[1]MEMÓRIA DE CÁLCULO'!$F:$W,5,FALSE)))</f>
        <v/>
      </c>
      <c r="G248" s="30" t="str">
        <f ca="1">IF(OR(ISBLANK($E248),$E248="Total Geral"),"",IF(LEN($E248)&lt;6,"",VLOOKUP($E248,'[1]MEMÓRIA DE CÁLCULO'!$F:$W,3,FALSE)))</f>
        <v/>
      </c>
      <c r="H248" s="30" t="str">
        <f ca="1">IF(OR(ISBLANK($E248),$E248="Total Geral"),"",IF(LEN($E248)&lt;6,"",VLOOKUP($E248,'[1]MEMÓRIA DE CÁLCULO'!$F:$W,4,FALSE)))</f>
        <v/>
      </c>
      <c r="I248" s="32" t="str">
        <f ca="1">IF(OR(ISBLANK($E248),$E248="Total Geral"),"",IF(LEN($E248)&lt;6,"",VLOOKUP($E248,'[1]MEMÓRIA DE CÁLCULO'!$F:$W,2,FALSE)))</f>
        <v/>
      </c>
      <c r="J248" s="32" t="str">
        <f ca="1">IF(OR(ISBLANK($E248),$E248="Total Geral"),"",IF(LEN($E248)&lt;6,"",VLOOKUP($E248,'[1]MEMÓRIA DE CÁLCULO'!$F:$W,17,FALSE)))</f>
        <v/>
      </c>
      <c r="K248" s="33" t="str">
        <f ca="1">IF(OR(ISBLANK($E248),$E248="Total Geral"),"",IF(LEN($E248)&lt;6,"",VLOOKUP($E248,'[1]MEMÓRIA DE CÁLCULO'!$F:$W,18,FALSE)))</f>
        <v/>
      </c>
      <c r="L248" s="34" t="str">
        <f ca="1">IF(OR(ISBLANK($E248),$E248="Total Geral"),"",IF(LEN($E248)&lt;6,"",VLOOKUP($E248,'[1]MEMÓRIA DE CÁLCULO'!$F:$AB,20,FALSE)))</f>
        <v/>
      </c>
      <c r="M248" s="34" t="str">
        <f ca="1">IF(OR(ISBLANK($E248),$E248="Total Geral"),"",IF(LEN($E248)&lt;6,"",VLOOKUP($E248,'[1]MEMÓRIA DE CÁLCULO'!$F:$AB,21,FALSE)))</f>
        <v/>
      </c>
      <c r="N248" s="35" t="str">
        <f ca="1">IF($E248="","",IF($E248="Total Geral",SUM(OFFSET(N248,-1,0):$N$26)/3,VLOOKUP($E248,'[1]MEMÓRIA DE CÁLCULO'!$F:$AB,22,FALSE)))</f>
        <v/>
      </c>
      <c r="O248" s="35" t="str">
        <f ca="1">IF($E248="","",IF($E248="Total Geral",SUM(OFFSET(O248,-1,0):$O$26)/3,VLOOKUP($E248,'[1]MEMÓRIA DE CÁLCULO'!$F:$AB,23,FALSE)))</f>
        <v/>
      </c>
    </row>
    <row r="249" spans="2:15" x14ac:dyDescent="0.25">
      <c r="B249"/>
      <c r="E249" s="30" t="str">
        <f t="shared" ca="1" si="3"/>
        <v/>
      </c>
      <c r="F249" s="31" t="str">
        <f ca="1">IF(OR($E249="",$E249="Total Geral"),"",IF(LEN($E249)&lt;6,VLOOKUP($E249,'[1]MEMÓRIA DE CÁLCULO'!$F:$W,2,FALSE),VLOOKUP($E249,'[1]MEMÓRIA DE CÁLCULO'!$F:$W,5,FALSE)))</f>
        <v/>
      </c>
      <c r="G249" s="30" t="str">
        <f ca="1">IF(OR(ISBLANK($E249),$E249="Total Geral"),"",IF(LEN($E249)&lt;6,"",VLOOKUP($E249,'[1]MEMÓRIA DE CÁLCULO'!$F:$W,3,FALSE)))</f>
        <v/>
      </c>
      <c r="H249" s="30" t="str">
        <f ca="1">IF(OR(ISBLANK($E249),$E249="Total Geral"),"",IF(LEN($E249)&lt;6,"",VLOOKUP($E249,'[1]MEMÓRIA DE CÁLCULO'!$F:$W,4,FALSE)))</f>
        <v/>
      </c>
      <c r="I249" s="32" t="str">
        <f ca="1">IF(OR(ISBLANK($E249),$E249="Total Geral"),"",IF(LEN($E249)&lt;6,"",VLOOKUP($E249,'[1]MEMÓRIA DE CÁLCULO'!$F:$W,2,FALSE)))</f>
        <v/>
      </c>
      <c r="J249" s="32" t="str">
        <f ca="1">IF(OR(ISBLANK($E249),$E249="Total Geral"),"",IF(LEN($E249)&lt;6,"",VLOOKUP($E249,'[1]MEMÓRIA DE CÁLCULO'!$F:$W,17,FALSE)))</f>
        <v/>
      </c>
      <c r="K249" s="33" t="str">
        <f ca="1">IF(OR(ISBLANK($E249),$E249="Total Geral"),"",IF(LEN($E249)&lt;6,"",VLOOKUP($E249,'[1]MEMÓRIA DE CÁLCULO'!$F:$W,18,FALSE)))</f>
        <v/>
      </c>
      <c r="L249" s="34" t="str">
        <f ca="1">IF(OR(ISBLANK($E249),$E249="Total Geral"),"",IF(LEN($E249)&lt;6,"",VLOOKUP($E249,'[1]MEMÓRIA DE CÁLCULO'!$F:$AB,20,FALSE)))</f>
        <v/>
      </c>
      <c r="M249" s="34" t="str">
        <f ca="1">IF(OR(ISBLANK($E249),$E249="Total Geral"),"",IF(LEN($E249)&lt;6,"",VLOOKUP($E249,'[1]MEMÓRIA DE CÁLCULO'!$F:$AB,21,FALSE)))</f>
        <v/>
      </c>
      <c r="N249" s="35" t="str">
        <f ca="1">IF($E249="","",IF($E249="Total Geral",SUM(OFFSET(N249,-1,0):$N$26)/3,VLOOKUP($E249,'[1]MEMÓRIA DE CÁLCULO'!$F:$AB,22,FALSE)))</f>
        <v/>
      </c>
      <c r="O249" s="35" t="str">
        <f ca="1">IF($E249="","",IF($E249="Total Geral",SUM(OFFSET(O249,-1,0):$O$26)/3,VLOOKUP($E249,'[1]MEMÓRIA DE CÁLCULO'!$F:$AB,23,FALSE)))</f>
        <v/>
      </c>
    </row>
    <row r="250" spans="2:15" x14ac:dyDescent="0.25">
      <c r="B250"/>
      <c r="E250" s="30" t="str">
        <f t="shared" ca="1" si="3"/>
        <v/>
      </c>
      <c r="F250" s="31" t="str">
        <f ca="1">IF(OR($E250="",$E250="Total Geral"),"",IF(LEN($E250)&lt;6,VLOOKUP($E250,'[1]MEMÓRIA DE CÁLCULO'!$F:$W,2,FALSE),VLOOKUP($E250,'[1]MEMÓRIA DE CÁLCULO'!$F:$W,5,FALSE)))</f>
        <v/>
      </c>
      <c r="G250" s="30" t="str">
        <f ca="1">IF(OR(ISBLANK($E250),$E250="Total Geral"),"",IF(LEN($E250)&lt;6,"",VLOOKUP($E250,'[1]MEMÓRIA DE CÁLCULO'!$F:$W,3,FALSE)))</f>
        <v/>
      </c>
      <c r="H250" s="30" t="str">
        <f ca="1">IF(OR(ISBLANK($E250),$E250="Total Geral"),"",IF(LEN($E250)&lt;6,"",VLOOKUP($E250,'[1]MEMÓRIA DE CÁLCULO'!$F:$W,4,FALSE)))</f>
        <v/>
      </c>
      <c r="I250" s="32" t="str">
        <f ca="1">IF(OR(ISBLANK($E250),$E250="Total Geral"),"",IF(LEN($E250)&lt;6,"",VLOOKUP($E250,'[1]MEMÓRIA DE CÁLCULO'!$F:$W,2,FALSE)))</f>
        <v/>
      </c>
      <c r="J250" s="32" t="str">
        <f ca="1">IF(OR(ISBLANK($E250),$E250="Total Geral"),"",IF(LEN($E250)&lt;6,"",VLOOKUP($E250,'[1]MEMÓRIA DE CÁLCULO'!$F:$W,17,FALSE)))</f>
        <v/>
      </c>
      <c r="K250" s="33" t="str">
        <f ca="1">IF(OR(ISBLANK($E250),$E250="Total Geral"),"",IF(LEN($E250)&lt;6,"",VLOOKUP($E250,'[1]MEMÓRIA DE CÁLCULO'!$F:$W,18,FALSE)))</f>
        <v/>
      </c>
      <c r="L250" s="34" t="str">
        <f ca="1">IF(OR(ISBLANK($E250),$E250="Total Geral"),"",IF(LEN($E250)&lt;6,"",VLOOKUP($E250,'[1]MEMÓRIA DE CÁLCULO'!$F:$AB,20,FALSE)))</f>
        <v/>
      </c>
      <c r="M250" s="34" t="str">
        <f ca="1">IF(OR(ISBLANK($E250),$E250="Total Geral"),"",IF(LEN($E250)&lt;6,"",VLOOKUP($E250,'[1]MEMÓRIA DE CÁLCULO'!$F:$AB,21,FALSE)))</f>
        <v/>
      </c>
      <c r="N250" s="35" t="str">
        <f ca="1">IF($E250="","",IF($E250="Total Geral",SUM(OFFSET(N250,-1,0):$N$26)/3,VLOOKUP($E250,'[1]MEMÓRIA DE CÁLCULO'!$F:$AB,22,FALSE)))</f>
        <v/>
      </c>
      <c r="O250" s="35" t="str">
        <f ca="1">IF($E250="","",IF($E250="Total Geral",SUM(OFFSET(O250,-1,0):$O$26)/3,VLOOKUP($E250,'[1]MEMÓRIA DE CÁLCULO'!$F:$AB,23,FALSE)))</f>
        <v/>
      </c>
    </row>
    <row r="251" spans="2:15" x14ac:dyDescent="0.25">
      <c r="B251"/>
      <c r="E251" s="30" t="str">
        <f t="shared" ca="1" si="3"/>
        <v/>
      </c>
      <c r="F251" s="31" t="str">
        <f ca="1">IF(OR($E251="",$E251="Total Geral"),"",IF(LEN($E251)&lt;6,VLOOKUP($E251,'[1]MEMÓRIA DE CÁLCULO'!$F:$W,2,FALSE),VLOOKUP($E251,'[1]MEMÓRIA DE CÁLCULO'!$F:$W,5,FALSE)))</f>
        <v/>
      </c>
      <c r="G251" s="30" t="str">
        <f ca="1">IF(OR(ISBLANK($E251),$E251="Total Geral"),"",IF(LEN($E251)&lt;6,"",VLOOKUP($E251,'[1]MEMÓRIA DE CÁLCULO'!$F:$W,3,FALSE)))</f>
        <v/>
      </c>
      <c r="H251" s="30" t="str">
        <f ca="1">IF(OR(ISBLANK($E251),$E251="Total Geral"),"",IF(LEN($E251)&lt;6,"",VLOOKUP($E251,'[1]MEMÓRIA DE CÁLCULO'!$F:$W,4,FALSE)))</f>
        <v/>
      </c>
      <c r="I251" s="32" t="str">
        <f ca="1">IF(OR(ISBLANK($E251),$E251="Total Geral"),"",IF(LEN($E251)&lt;6,"",VLOOKUP($E251,'[1]MEMÓRIA DE CÁLCULO'!$F:$W,2,FALSE)))</f>
        <v/>
      </c>
      <c r="J251" s="32" t="str">
        <f ca="1">IF(OR(ISBLANK($E251),$E251="Total Geral"),"",IF(LEN($E251)&lt;6,"",VLOOKUP($E251,'[1]MEMÓRIA DE CÁLCULO'!$F:$W,17,FALSE)))</f>
        <v/>
      </c>
      <c r="K251" s="33" t="str">
        <f ca="1">IF(OR(ISBLANK($E251),$E251="Total Geral"),"",IF(LEN($E251)&lt;6,"",VLOOKUP($E251,'[1]MEMÓRIA DE CÁLCULO'!$F:$W,18,FALSE)))</f>
        <v/>
      </c>
      <c r="L251" s="34" t="str">
        <f ca="1">IF(OR(ISBLANK($E251),$E251="Total Geral"),"",IF(LEN($E251)&lt;6,"",VLOOKUP($E251,'[1]MEMÓRIA DE CÁLCULO'!$F:$AB,20,FALSE)))</f>
        <v/>
      </c>
      <c r="M251" s="34" t="str">
        <f ca="1">IF(OR(ISBLANK($E251),$E251="Total Geral"),"",IF(LEN($E251)&lt;6,"",VLOOKUP($E251,'[1]MEMÓRIA DE CÁLCULO'!$F:$AB,21,FALSE)))</f>
        <v/>
      </c>
      <c r="N251" s="35" t="str">
        <f ca="1">IF($E251="","",IF($E251="Total Geral",SUM(OFFSET(N251,-1,0):$N$26)/3,VLOOKUP($E251,'[1]MEMÓRIA DE CÁLCULO'!$F:$AB,22,FALSE)))</f>
        <v/>
      </c>
      <c r="O251" s="35" t="str">
        <f ca="1">IF($E251="","",IF($E251="Total Geral",SUM(OFFSET(O251,-1,0):$O$26)/3,VLOOKUP($E251,'[1]MEMÓRIA DE CÁLCULO'!$F:$AB,23,FALSE)))</f>
        <v/>
      </c>
    </row>
    <row r="252" spans="2:15" x14ac:dyDescent="0.25">
      <c r="B252"/>
      <c r="E252" s="30" t="str">
        <f t="shared" ca="1" si="3"/>
        <v/>
      </c>
      <c r="F252" s="31" t="str">
        <f ca="1">IF(OR($E252="",$E252="Total Geral"),"",IF(LEN($E252)&lt;6,VLOOKUP($E252,'[1]MEMÓRIA DE CÁLCULO'!$F:$W,2,FALSE),VLOOKUP($E252,'[1]MEMÓRIA DE CÁLCULO'!$F:$W,5,FALSE)))</f>
        <v/>
      </c>
      <c r="G252" s="30" t="str">
        <f ca="1">IF(OR(ISBLANK($E252),$E252="Total Geral"),"",IF(LEN($E252)&lt;6,"",VLOOKUP($E252,'[1]MEMÓRIA DE CÁLCULO'!$F:$W,3,FALSE)))</f>
        <v/>
      </c>
      <c r="H252" s="30" t="str">
        <f ca="1">IF(OR(ISBLANK($E252),$E252="Total Geral"),"",IF(LEN($E252)&lt;6,"",VLOOKUP($E252,'[1]MEMÓRIA DE CÁLCULO'!$F:$W,4,FALSE)))</f>
        <v/>
      </c>
      <c r="I252" s="32" t="str">
        <f ca="1">IF(OR(ISBLANK($E252),$E252="Total Geral"),"",IF(LEN($E252)&lt;6,"",VLOOKUP($E252,'[1]MEMÓRIA DE CÁLCULO'!$F:$W,2,FALSE)))</f>
        <v/>
      </c>
      <c r="J252" s="32" t="str">
        <f ca="1">IF(OR(ISBLANK($E252),$E252="Total Geral"),"",IF(LEN($E252)&lt;6,"",VLOOKUP($E252,'[1]MEMÓRIA DE CÁLCULO'!$F:$W,17,FALSE)))</f>
        <v/>
      </c>
      <c r="K252" s="33" t="str">
        <f ca="1">IF(OR(ISBLANK($E252),$E252="Total Geral"),"",IF(LEN($E252)&lt;6,"",VLOOKUP($E252,'[1]MEMÓRIA DE CÁLCULO'!$F:$W,18,FALSE)))</f>
        <v/>
      </c>
      <c r="L252" s="34" t="str">
        <f ca="1">IF(OR(ISBLANK($E252),$E252="Total Geral"),"",IF(LEN($E252)&lt;6,"",VLOOKUP($E252,'[1]MEMÓRIA DE CÁLCULO'!$F:$AB,20,FALSE)))</f>
        <v/>
      </c>
      <c r="M252" s="34" t="str">
        <f ca="1">IF(OR(ISBLANK($E252),$E252="Total Geral"),"",IF(LEN($E252)&lt;6,"",VLOOKUP($E252,'[1]MEMÓRIA DE CÁLCULO'!$F:$AB,21,FALSE)))</f>
        <v/>
      </c>
      <c r="N252" s="35" t="str">
        <f ca="1">IF($E252="","",IF($E252="Total Geral",SUM(OFFSET(N252,-1,0):$N$26)/3,VLOOKUP($E252,'[1]MEMÓRIA DE CÁLCULO'!$F:$AB,22,FALSE)))</f>
        <v/>
      </c>
      <c r="O252" s="35" t="str">
        <f ca="1">IF($E252="","",IF($E252="Total Geral",SUM(OFFSET(O252,-1,0):$O$26)/3,VLOOKUP($E252,'[1]MEMÓRIA DE CÁLCULO'!$F:$AB,23,FALSE)))</f>
        <v/>
      </c>
    </row>
    <row r="253" spans="2:15" x14ac:dyDescent="0.25">
      <c r="B253"/>
      <c r="E253" s="30" t="str">
        <f t="shared" ca="1" si="3"/>
        <v/>
      </c>
      <c r="F253" s="31" t="str">
        <f ca="1">IF(OR($E253="",$E253="Total Geral"),"",IF(LEN($E253)&lt;6,VLOOKUP($E253,'[1]MEMÓRIA DE CÁLCULO'!$F:$W,2,FALSE),VLOOKUP($E253,'[1]MEMÓRIA DE CÁLCULO'!$F:$W,5,FALSE)))</f>
        <v/>
      </c>
      <c r="G253" s="30" t="str">
        <f ca="1">IF(OR(ISBLANK($E253),$E253="Total Geral"),"",IF(LEN($E253)&lt;6,"",VLOOKUP($E253,'[1]MEMÓRIA DE CÁLCULO'!$F:$W,3,FALSE)))</f>
        <v/>
      </c>
      <c r="H253" s="30" t="str">
        <f ca="1">IF(OR(ISBLANK($E253),$E253="Total Geral"),"",IF(LEN($E253)&lt;6,"",VLOOKUP($E253,'[1]MEMÓRIA DE CÁLCULO'!$F:$W,4,FALSE)))</f>
        <v/>
      </c>
      <c r="I253" s="32" t="str">
        <f ca="1">IF(OR(ISBLANK($E253),$E253="Total Geral"),"",IF(LEN($E253)&lt;6,"",VLOOKUP($E253,'[1]MEMÓRIA DE CÁLCULO'!$F:$W,2,FALSE)))</f>
        <v/>
      </c>
      <c r="J253" s="32" t="str">
        <f ca="1">IF(OR(ISBLANK($E253),$E253="Total Geral"),"",IF(LEN($E253)&lt;6,"",VLOOKUP($E253,'[1]MEMÓRIA DE CÁLCULO'!$F:$W,17,FALSE)))</f>
        <v/>
      </c>
      <c r="K253" s="33" t="str">
        <f ca="1">IF(OR(ISBLANK($E253),$E253="Total Geral"),"",IF(LEN($E253)&lt;6,"",VLOOKUP($E253,'[1]MEMÓRIA DE CÁLCULO'!$F:$W,18,FALSE)))</f>
        <v/>
      </c>
      <c r="L253" s="34" t="str">
        <f ca="1">IF(OR(ISBLANK($E253),$E253="Total Geral"),"",IF(LEN($E253)&lt;6,"",VLOOKUP($E253,'[1]MEMÓRIA DE CÁLCULO'!$F:$AB,20,FALSE)))</f>
        <v/>
      </c>
      <c r="M253" s="34" t="str">
        <f ca="1">IF(OR(ISBLANK($E253),$E253="Total Geral"),"",IF(LEN($E253)&lt;6,"",VLOOKUP($E253,'[1]MEMÓRIA DE CÁLCULO'!$F:$AB,21,FALSE)))</f>
        <v/>
      </c>
      <c r="N253" s="35" t="str">
        <f ca="1">IF($E253="","",IF($E253="Total Geral",SUM(OFFSET(N253,-1,0):$N$26)/3,VLOOKUP($E253,'[1]MEMÓRIA DE CÁLCULO'!$F:$AB,22,FALSE)))</f>
        <v/>
      </c>
      <c r="O253" s="35" t="str">
        <f ca="1">IF($E253="","",IF($E253="Total Geral",SUM(OFFSET(O253,-1,0):$O$26)/3,VLOOKUP($E253,'[1]MEMÓRIA DE CÁLCULO'!$F:$AB,23,FALSE)))</f>
        <v/>
      </c>
    </row>
    <row r="254" spans="2:15" x14ac:dyDescent="0.25">
      <c r="B254"/>
      <c r="E254" s="30" t="str">
        <f t="shared" ca="1" si="3"/>
        <v/>
      </c>
      <c r="F254" s="31" t="str">
        <f ca="1">IF(OR($E254="",$E254="Total Geral"),"",IF(LEN($E254)&lt;6,VLOOKUP($E254,'[1]MEMÓRIA DE CÁLCULO'!$F:$W,2,FALSE),VLOOKUP($E254,'[1]MEMÓRIA DE CÁLCULO'!$F:$W,5,FALSE)))</f>
        <v/>
      </c>
      <c r="G254" s="30" t="str">
        <f ca="1">IF(OR(ISBLANK($E254),$E254="Total Geral"),"",IF(LEN($E254)&lt;6,"",VLOOKUP($E254,'[1]MEMÓRIA DE CÁLCULO'!$F:$W,3,FALSE)))</f>
        <v/>
      </c>
      <c r="H254" s="30" t="str">
        <f ca="1">IF(OR(ISBLANK($E254),$E254="Total Geral"),"",IF(LEN($E254)&lt;6,"",VLOOKUP($E254,'[1]MEMÓRIA DE CÁLCULO'!$F:$W,4,FALSE)))</f>
        <v/>
      </c>
      <c r="I254" s="32" t="str">
        <f ca="1">IF(OR(ISBLANK($E254),$E254="Total Geral"),"",IF(LEN($E254)&lt;6,"",VLOOKUP($E254,'[1]MEMÓRIA DE CÁLCULO'!$F:$W,2,FALSE)))</f>
        <v/>
      </c>
      <c r="J254" s="32" t="str">
        <f ca="1">IF(OR(ISBLANK($E254),$E254="Total Geral"),"",IF(LEN($E254)&lt;6,"",VLOOKUP($E254,'[1]MEMÓRIA DE CÁLCULO'!$F:$W,17,FALSE)))</f>
        <v/>
      </c>
      <c r="K254" s="33" t="str">
        <f ca="1">IF(OR(ISBLANK($E254),$E254="Total Geral"),"",IF(LEN($E254)&lt;6,"",VLOOKUP($E254,'[1]MEMÓRIA DE CÁLCULO'!$F:$W,18,FALSE)))</f>
        <v/>
      </c>
      <c r="L254" s="34" t="str">
        <f ca="1">IF(OR(ISBLANK($E254),$E254="Total Geral"),"",IF(LEN($E254)&lt;6,"",VLOOKUP($E254,'[1]MEMÓRIA DE CÁLCULO'!$F:$AB,20,FALSE)))</f>
        <v/>
      </c>
      <c r="M254" s="34" t="str">
        <f ca="1">IF(OR(ISBLANK($E254),$E254="Total Geral"),"",IF(LEN($E254)&lt;6,"",VLOOKUP($E254,'[1]MEMÓRIA DE CÁLCULO'!$F:$AB,21,FALSE)))</f>
        <v/>
      </c>
      <c r="N254" s="35" t="str">
        <f ca="1">IF($E254="","",IF($E254="Total Geral",SUM(OFFSET(N254,-1,0):$N$26)/3,VLOOKUP($E254,'[1]MEMÓRIA DE CÁLCULO'!$F:$AB,22,FALSE)))</f>
        <v/>
      </c>
      <c r="O254" s="35" t="str">
        <f ca="1">IF($E254="","",IF($E254="Total Geral",SUM(OFFSET(O254,-1,0):$O$26)/3,VLOOKUP($E254,'[1]MEMÓRIA DE CÁLCULO'!$F:$AB,23,FALSE)))</f>
        <v/>
      </c>
    </row>
    <row r="255" spans="2:15" x14ac:dyDescent="0.25">
      <c r="B255"/>
      <c r="E255" s="30" t="str">
        <f t="shared" ca="1" si="3"/>
        <v/>
      </c>
      <c r="F255" s="31" t="str">
        <f ca="1">IF(OR($E255="",$E255="Total Geral"),"",IF(LEN($E255)&lt;6,VLOOKUP($E255,'[1]MEMÓRIA DE CÁLCULO'!$F:$W,2,FALSE),VLOOKUP($E255,'[1]MEMÓRIA DE CÁLCULO'!$F:$W,5,FALSE)))</f>
        <v/>
      </c>
      <c r="G255" s="30" t="str">
        <f ca="1">IF(OR(ISBLANK($E255),$E255="Total Geral"),"",IF(LEN($E255)&lt;6,"",VLOOKUP($E255,'[1]MEMÓRIA DE CÁLCULO'!$F:$W,3,FALSE)))</f>
        <v/>
      </c>
      <c r="H255" s="30" t="str">
        <f ca="1">IF(OR(ISBLANK($E255),$E255="Total Geral"),"",IF(LEN($E255)&lt;6,"",VLOOKUP($E255,'[1]MEMÓRIA DE CÁLCULO'!$F:$W,4,FALSE)))</f>
        <v/>
      </c>
      <c r="I255" s="32" t="str">
        <f ca="1">IF(OR(ISBLANK($E255),$E255="Total Geral"),"",IF(LEN($E255)&lt;6,"",VLOOKUP($E255,'[1]MEMÓRIA DE CÁLCULO'!$F:$W,2,FALSE)))</f>
        <v/>
      </c>
      <c r="J255" s="32" t="str">
        <f ca="1">IF(OR(ISBLANK($E255),$E255="Total Geral"),"",IF(LEN($E255)&lt;6,"",VLOOKUP($E255,'[1]MEMÓRIA DE CÁLCULO'!$F:$W,17,FALSE)))</f>
        <v/>
      </c>
      <c r="K255" s="33" t="str">
        <f ca="1">IF(OR(ISBLANK($E255),$E255="Total Geral"),"",IF(LEN($E255)&lt;6,"",VLOOKUP($E255,'[1]MEMÓRIA DE CÁLCULO'!$F:$W,18,FALSE)))</f>
        <v/>
      </c>
      <c r="L255" s="34" t="str">
        <f ca="1">IF(OR(ISBLANK($E255),$E255="Total Geral"),"",IF(LEN($E255)&lt;6,"",VLOOKUP($E255,'[1]MEMÓRIA DE CÁLCULO'!$F:$AB,20,FALSE)))</f>
        <v/>
      </c>
      <c r="M255" s="34" t="str">
        <f ca="1">IF(OR(ISBLANK($E255),$E255="Total Geral"),"",IF(LEN($E255)&lt;6,"",VLOOKUP($E255,'[1]MEMÓRIA DE CÁLCULO'!$F:$AB,21,FALSE)))</f>
        <v/>
      </c>
      <c r="N255" s="35" t="str">
        <f ca="1">IF($E255="","",IF($E255="Total Geral",SUM(OFFSET(N255,-1,0):$N$26)/3,VLOOKUP($E255,'[1]MEMÓRIA DE CÁLCULO'!$F:$AB,22,FALSE)))</f>
        <v/>
      </c>
      <c r="O255" s="35" t="str">
        <f ca="1">IF($E255="","",IF($E255="Total Geral",SUM(OFFSET(O255,-1,0):$O$26)/3,VLOOKUP($E255,'[1]MEMÓRIA DE CÁLCULO'!$F:$AB,23,FALSE)))</f>
        <v/>
      </c>
    </row>
    <row r="256" spans="2:15" x14ac:dyDescent="0.25">
      <c r="B256"/>
      <c r="E256" s="30" t="str">
        <f t="shared" ca="1" si="3"/>
        <v/>
      </c>
      <c r="F256" s="31" t="str">
        <f ca="1">IF(OR($E256="",$E256="Total Geral"),"",IF(LEN($E256)&lt;6,VLOOKUP($E256,'[1]MEMÓRIA DE CÁLCULO'!$F:$W,2,FALSE),VLOOKUP($E256,'[1]MEMÓRIA DE CÁLCULO'!$F:$W,5,FALSE)))</f>
        <v/>
      </c>
      <c r="G256" s="30" t="str">
        <f ca="1">IF(OR(ISBLANK($E256),$E256="Total Geral"),"",IF(LEN($E256)&lt;6,"",VLOOKUP($E256,'[1]MEMÓRIA DE CÁLCULO'!$F:$W,3,FALSE)))</f>
        <v/>
      </c>
      <c r="H256" s="30" t="str">
        <f ca="1">IF(OR(ISBLANK($E256),$E256="Total Geral"),"",IF(LEN($E256)&lt;6,"",VLOOKUP($E256,'[1]MEMÓRIA DE CÁLCULO'!$F:$W,4,FALSE)))</f>
        <v/>
      </c>
      <c r="I256" s="32" t="str">
        <f ca="1">IF(OR(ISBLANK($E256),$E256="Total Geral"),"",IF(LEN($E256)&lt;6,"",VLOOKUP($E256,'[1]MEMÓRIA DE CÁLCULO'!$F:$W,2,FALSE)))</f>
        <v/>
      </c>
      <c r="J256" s="32" t="str">
        <f ca="1">IF(OR(ISBLANK($E256),$E256="Total Geral"),"",IF(LEN($E256)&lt;6,"",VLOOKUP($E256,'[1]MEMÓRIA DE CÁLCULO'!$F:$W,17,FALSE)))</f>
        <v/>
      </c>
      <c r="K256" s="33" t="str">
        <f ca="1">IF(OR(ISBLANK($E256),$E256="Total Geral"),"",IF(LEN($E256)&lt;6,"",VLOOKUP($E256,'[1]MEMÓRIA DE CÁLCULO'!$F:$W,18,FALSE)))</f>
        <v/>
      </c>
      <c r="L256" s="34" t="str">
        <f ca="1">IF(OR(ISBLANK($E256),$E256="Total Geral"),"",IF(LEN($E256)&lt;6,"",VLOOKUP($E256,'[1]MEMÓRIA DE CÁLCULO'!$F:$AB,20,FALSE)))</f>
        <v/>
      </c>
      <c r="M256" s="34" t="str">
        <f ca="1">IF(OR(ISBLANK($E256),$E256="Total Geral"),"",IF(LEN($E256)&lt;6,"",VLOOKUP($E256,'[1]MEMÓRIA DE CÁLCULO'!$F:$AB,21,FALSE)))</f>
        <v/>
      </c>
      <c r="N256" s="35" t="str">
        <f ca="1">IF($E256="","",IF($E256="Total Geral",SUM(OFFSET(N256,-1,0):$N$26)/3,VLOOKUP($E256,'[1]MEMÓRIA DE CÁLCULO'!$F:$AB,22,FALSE)))</f>
        <v/>
      </c>
      <c r="O256" s="35" t="str">
        <f ca="1">IF($E256="","",IF($E256="Total Geral",SUM(OFFSET(O256,-1,0):$O$26)/3,VLOOKUP($E256,'[1]MEMÓRIA DE CÁLCULO'!$F:$AB,23,FALSE)))</f>
        <v/>
      </c>
    </row>
    <row r="257" spans="2:15" x14ac:dyDescent="0.25">
      <c r="B257"/>
      <c r="E257" s="30" t="str">
        <f t="shared" ca="1" si="3"/>
        <v/>
      </c>
      <c r="F257" s="31" t="str">
        <f ca="1">IF(OR($E257="",$E257="Total Geral"),"",IF(LEN($E257)&lt;6,VLOOKUP($E257,'[1]MEMÓRIA DE CÁLCULO'!$F:$W,2,FALSE),VLOOKUP($E257,'[1]MEMÓRIA DE CÁLCULO'!$F:$W,5,FALSE)))</f>
        <v/>
      </c>
      <c r="G257" s="30" t="str">
        <f ca="1">IF(OR(ISBLANK($E257),$E257="Total Geral"),"",IF(LEN($E257)&lt;6,"",VLOOKUP($E257,'[1]MEMÓRIA DE CÁLCULO'!$F:$W,3,FALSE)))</f>
        <v/>
      </c>
      <c r="H257" s="30" t="str">
        <f ca="1">IF(OR(ISBLANK($E257),$E257="Total Geral"),"",IF(LEN($E257)&lt;6,"",VLOOKUP($E257,'[1]MEMÓRIA DE CÁLCULO'!$F:$W,4,FALSE)))</f>
        <v/>
      </c>
      <c r="I257" s="32" t="str">
        <f ca="1">IF(OR(ISBLANK($E257),$E257="Total Geral"),"",IF(LEN($E257)&lt;6,"",VLOOKUP($E257,'[1]MEMÓRIA DE CÁLCULO'!$F:$W,2,FALSE)))</f>
        <v/>
      </c>
      <c r="J257" s="32" t="str">
        <f ca="1">IF(OR(ISBLANK($E257),$E257="Total Geral"),"",IF(LEN($E257)&lt;6,"",VLOOKUP($E257,'[1]MEMÓRIA DE CÁLCULO'!$F:$W,17,FALSE)))</f>
        <v/>
      </c>
      <c r="K257" s="33" t="str">
        <f ca="1">IF(OR(ISBLANK($E257),$E257="Total Geral"),"",IF(LEN($E257)&lt;6,"",VLOOKUP($E257,'[1]MEMÓRIA DE CÁLCULO'!$F:$W,18,FALSE)))</f>
        <v/>
      </c>
      <c r="L257" s="34" t="str">
        <f ca="1">IF(OR(ISBLANK($E257),$E257="Total Geral"),"",IF(LEN($E257)&lt;6,"",VLOOKUP($E257,'[1]MEMÓRIA DE CÁLCULO'!$F:$AB,20,FALSE)))</f>
        <v/>
      </c>
      <c r="M257" s="34" t="str">
        <f ca="1">IF(OR(ISBLANK($E257),$E257="Total Geral"),"",IF(LEN($E257)&lt;6,"",VLOOKUP($E257,'[1]MEMÓRIA DE CÁLCULO'!$F:$AB,21,FALSE)))</f>
        <v/>
      </c>
      <c r="N257" s="35" t="str">
        <f ca="1">IF($E257="","",IF($E257="Total Geral",SUM(OFFSET(N257,-1,0):$N$26)/3,VLOOKUP($E257,'[1]MEMÓRIA DE CÁLCULO'!$F:$AB,22,FALSE)))</f>
        <v/>
      </c>
      <c r="O257" s="35" t="str">
        <f ca="1">IF($E257="","",IF($E257="Total Geral",SUM(OFFSET(O257,-1,0):$O$26)/3,VLOOKUP($E257,'[1]MEMÓRIA DE CÁLCULO'!$F:$AB,23,FALSE)))</f>
        <v/>
      </c>
    </row>
    <row r="258" spans="2:15" x14ac:dyDescent="0.25">
      <c r="B258"/>
      <c r="E258" s="30" t="str">
        <f t="shared" ca="1" si="3"/>
        <v/>
      </c>
      <c r="F258" s="31" t="str">
        <f ca="1">IF(OR($E258="",$E258="Total Geral"),"",IF(LEN($E258)&lt;6,VLOOKUP($E258,'[1]MEMÓRIA DE CÁLCULO'!$F:$W,2,FALSE),VLOOKUP($E258,'[1]MEMÓRIA DE CÁLCULO'!$F:$W,5,FALSE)))</f>
        <v/>
      </c>
      <c r="G258" s="30" t="str">
        <f ca="1">IF(OR(ISBLANK($E258),$E258="Total Geral"),"",IF(LEN($E258)&lt;6,"",VLOOKUP($E258,'[1]MEMÓRIA DE CÁLCULO'!$F:$W,3,FALSE)))</f>
        <v/>
      </c>
      <c r="H258" s="30" t="str">
        <f ca="1">IF(OR(ISBLANK($E258),$E258="Total Geral"),"",IF(LEN($E258)&lt;6,"",VLOOKUP($E258,'[1]MEMÓRIA DE CÁLCULO'!$F:$W,4,FALSE)))</f>
        <v/>
      </c>
      <c r="I258" s="32" t="str">
        <f ca="1">IF(OR(ISBLANK($E258),$E258="Total Geral"),"",IF(LEN($E258)&lt;6,"",VLOOKUP($E258,'[1]MEMÓRIA DE CÁLCULO'!$F:$W,2,FALSE)))</f>
        <v/>
      </c>
      <c r="J258" s="32" t="str">
        <f ca="1">IF(OR(ISBLANK($E258),$E258="Total Geral"),"",IF(LEN($E258)&lt;6,"",VLOOKUP($E258,'[1]MEMÓRIA DE CÁLCULO'!$F:$W,17,FALSE)))</f>
        <v/>
      </c>
      <c r="K258" s="33" t="str">
        <f ca="1">IF(OR(ISBLANK($E258),$E258="Total Geral"),"",IF(LEN($E258)&lt;6,"",VLOOKUP($E258,'[1]MEMÓRIA DE CÁLCULO'!$F:$W,18,FALSE)))</f>
        <v/>
      </c>
      <c r="L258" s="34" t="str">
        <f ca="1">IF(OR(ISBLANK($E258),$E258="Total Geral"),"",IF(LEN($E258)&lt;6,"",VLOOKUP($E258,'[1]MEMÓRIA DE CÁLCULO'!$F:$AB,20,FALSE)))</f>
        <v/>
      </c>
      <c r="M258" s="34" t="str">
        <f ca="1">IF(OR(ISBLANK($E258),$E258="Total Geral"),"",IF(LEN($E258)&lt;6,"",VLOOKUP($E258,'[1]MEMÓRIA DE CÁLCULO'!$F:$AB,21,FALSE)))</f>
        <v/>
      </c>
      <c r="N258" s="35" t="str">
        <f ca="1">IF($E258="","",IF($E258="Total Geral",SUM(OFFSET(N258,-1,0):$N$26)/3,VLOOKUP($E258,'[1]MEMÓRIA DE CÁLCULO'!$F:$AB,22,FALSE)))</f>
        <v/>
      </c>
      <c r="O258" s="35" t="str">
        <f ca="1">IF($E258="","",IF($E258="Total Geral",SUM(OFFSET(O258,-1,0):$O$26)/3,VLOOKUP($E258,'[1]MEMÓRIA DE CÁLCULO'!$F:$AB,23,FALSE)))</f>
        <v/>
      </c>
    </row>
    <row r="259" spans="2:15" x14ac:dyDescent="0.25">
      <c r="B259"/>
      <c r="E259" s="30" t="str">
        <f t="shared" ca="1" si="3"/>
        <v/>
      </c>
      <c r="F259" s="31" t="str">
        <f ca="1">IF(OR($E259="",$E259="Total Geral"),"",IF(LEN($E259)&lt;6,VLOOKUP($E259,'[1]MEMÓRIA DE CÁLCULO'!$F:$W,2,FALSE),VLOOKUP($E259,'[1]MEMÓRIA DE CÁLCULO'!$F:$W,5,FALSE)))</f>
        <v/>
      </c>
      <c r="G259" s="30" t="str">
        <f ca="1">IF(OR(ISBLANK($E259),$E259="Total Geral"),"",IF(LEN($E259)&lt;6,"",VLOOKUP($E259,'[1]MEMÓRIA DE CÁLCULO'!$F:$W,3,FALSE)))</f>
        <v/>
      </c>
      <c r="H259" s="30" t="str">
        <f ca="1">IF(OR(ISBLANK($E259),$E259="Total Geral"),"",IF(LEN($E259)&lt;6,"",VLOOKUP($E259,'[1]MEMÓRIA DE CÁLCULO'!$F:$W,4,FALSE)))</f>
        <v/>
      </c>
      <c r="I259" s="32" t="str">
        <f ca="1">IF(OR(ISBLANK($E259),$E259="Total Geral"),"",IF(LEN($E259)&lt;6,"",VLOOKUP($E259,'[1]MEMÓRIA DE CÁLCULO'!$F:$W,2,FALSE)))</f>
        <v/>
      </c>
      <c r="J259" s="32" t="str">
        <f ca="1">IF(OR(ISBLANK($E259),$E259="Total Geral"),"",IF(LEN($E259)&lt;6,"",VLOOKUP($E259,'[1]MEMÓRIA DE CÁLCULO'!$F:$W,17,FALSE)))</f>
        <v/>
      </c>
      <c r="K259" s="33" t="str">
        <f ca="1">IF(OR(ISBLANK($E259),$E259="Total Geral"),"",IF(LEN($E259)&lt;6,"",VLOOKUP($E259,'[1]MEMÓRIA DE CÁLCULO'!$F:$W,18,FALSE)))</f>
        <v/>
      </c>
      <c r="L259" s="34" t="str">
        <f ca="1">IF(OR(ISBLANK($E259),$E259="Total Geral"),"",IF(LEN($E259)&lt;6,"",VLOOKUP($E259,'[1]MEMÓRIA DE CÁLCULO'!$F:$AB,20,FALSE)))</f>
        <v/>
      </c>
      <c r="M259" s="34" t="str">
        <f ca="1">IF(OR(ISBLANK($E259),$E259="Total Geral"),"",IF(LEN($E259)&lt;6,"",VLOOKUP($E259,'[1]MEMÓRIA DE CÁLCULO'!$F:$AB,21,FALSE)))</f>
        <v/>
      </c>
      <c r="N259" s="35" t="str">
        <f ca="1">IF($E259="","",IF($E259="Total Geral",SUM(OFFSET(N259,-1,0):$N$26)/3,VLOOKUP($E259,'[1]MEMÓRIA DE CÁLCULO'!$F:$AB,22,FALSE)))</f>
        <v/>
      </c>
      <c r="O259" s="35" t="str">
        <f ca="1">IF($E259="","",IF($E259="Total Geral",SUM(OFFSET(O259,-1,0):$O$26)/3,VLOOKUP($E259,'[1]MEMÓRIA DE CÁLCULO'!$F:$AB,23,FALSE)))</f>
        <v/>
      </c>
    </row>
    <row r="260" spans="2:15" x14ac:dyDescent="0.25">
      <c r="B260"/>
      <c r="E260" s="30" t="str">
        <f t="shared" ca="1" si="3"/>
        <v/>
      </c>
      <c r="F260" s="31" t="str">
        <f ca="1">IF(OR($E260="",$E260="Total Geral"),"",IF(LEN($E260)&lt;6,VLOOKUP($E260,'[1]MEMÓRIA DE CÁLCULO'!$F:$W,2,FALSE),VLOOKUP($E260,'[1]MEMÓRIA DE CÁLCULO'!$F:$W,5,FALSE)))</f>
        <v/>
      </c>
      <c r="G260" s="30" t="str">
        <f ca="1">IF(OR(ISBLANK($E260),$E260="Total Geral"),"",IF(LEN($E260)&lt;6,"",VLOOKUP($E260,'[1]MEMÓRIA DE CÁLCULO'!$F:$W,3,FALSE)))</f>
        <v/>
      </c>
      <c r="H260" s="30" t="str">
        <f ca="1">IF(OR(ISBLANK($E260),$E260="Total Geral"),"",IF(LEN($E260)&lt;6,"",VLOOKUP($E260,'[1]MEMÓRIA DE CÁLCULO'!$F:$W,4,FALSE)))</f>
        <v/>
      </c>
      <c r="I260" s="32" t="str">
        <f ca="1">IF(OR(ISBLANK($E260),$E260="Total Geral"),"",IF(LEN($E260)&lt;6,"",VLOOKUP($E260,'[1]MEMÓRIA DE CÁLCULO'!$F:$W,2,FALSE)))</f>
        <v/>
      </c>
      <c r="J260" s="32" t="str">
        <f ca="1">IF(OR(ISBLANK($E260),$E260="Total Geral"),"",IF(LEN($E260)&lt;6,"",VLOOKUP($E260,'[1]MEMÓRIA DE CÁLCULO'!$F:$W,17,FALSE)))</f>
        <v/>
      </c>
      <c r="K260" s="33" t="str">
        <f ca="1">IF(OR(ISBLANK($E260),$E260="Total Geral"),"",IF(LEN($E260)&lt;6,"",VLOOKUP($E260,'[1]MEMÓRIA DE CÁLCULO'!$F:$W,18,FALSE)))</f>
        <v/>
      </c>
      <c r="L260" s="34" t="str">
        <f ca="1">IF(OR(ISBLANK($E260),$E260="Total Geral"),"",IF(LEN($E260)&lt;6,"",VLOOKUP($E260,'[1]MEMÓRIA DE CÁLCULO'!$F:$AB,20,FALSE)))</f>
        <v/>
      </c>
      <c r="M260" s="34" t="str">
        <f ca="1">IF(OR(ISBLANK($E260),$E260="Total Geral"),"",IF(LEN($E260)&lt;6,"",VLOOKUP($E260,'[1]MEMÓRIA DE CÁLCULO'!$F:$AB,21,FALSE)))</f>
        <v/>
      </c>
      <c r="N260" s="35" t="str">
        <f ca="1">IF($E260="","",IF($E260="Total Geral",SUM(OFFSET(N260,-1,0):$N$26)/3,VLOOKUP($E260,'[1]MEMÓRIA DE CÁLCULO'!$F:$AB,22,FALSE)))</f>
        <v/>
      </c>
      <c r="O260" s="35" t="str">
        <f ca="1">IF($E260="","",IF($E260="Total Geral",SUM(OFFSET(O260,-1,0):$O$26)/3,VLOOKUP($E260,'[1]MEMÓRIA DE CÁLCULO'!$F:$AB,23,FALSE)))</f>
        <v/>
      </c>
    </row>
    <row r="261" spans="2:15" x14ac:dyDescent="0.25">
      <c r="B261"/>
      <c r="E261" s="30" t="str">
        <f t="shared" ca="1" si="3"/>
        <v/>
      </c>
      <c r="F261" s="31" t="str">
        <f ca="1">IF(OR($E261="",$E261="Total Geral"),"",IF(LEN($E261)&lt;6,VLOOKUP($E261,'[1]MEMÓRIA DE CÁLCULO'!$F:$W,2,FALSE),VLOOKUP($E261,'[1]MEMÓRIA DE CÁLCULO'!$F:$W,5,FALSE)))</f>
        <v/>
      </c>
      <c r="G261" s="30" t="str">
        <f ca="1">IF(OR(ISBLANK($E261),$E261="Total Geral"),"",IF(LEN($E261)&lt;6,"",VLOOKUP($E261,'[1]MEMÓRIA DE CÁLCULO'!$F:$W,3,FALSE)))</f>
        <v/>
      </c>
      <c r="H261" s="30" t="str">
        <f ca="1">IF(OR(ISBLANK($E261),$E261="Total Geral"),"",IF(LEN($E261)&lt;6,"",VLOOKUP($E261,'[1]MEMÓRIA DE CÁLCULO'!$F:$W,4,FALSE)))</f>
        <v/>
      </c>
      <c r="I261" s="32" t="str">
        <f ca="1">IF(OR(ISBLANK($E261),$E261="Total Geral"),"",IF(LEN($E261)&lt;6,"",VLOOKUP($E261,'[1]MEMÓRIA DE CÁLCULO'!$F:$W,2,FALSE)))</f>
        <v/>
      </c>
      <c r="J261" s="32" t="str">
        <f ca="1">IF(OR(ISBLANK($E261),$E261="Total Geral"),"",IF(LEN($E261)&lt;6,"",VLOOKUP($E261,'[1]MEMÓRIA DE CÁLCULO'!$F:$W,17,FALSE)))</f>
        <v/>
      </c>
      <c r="K261" s="33" t="str">
        <f ca="1">IF(OR(ISBLANK($E261),$E261="Total Geral"),"",IF(LEN($E261)&lt;6,"",VLOOKUP($E261,'[1]MEMÓRIA DE CÁLCULO'!$F:$W,18,FALSE)))</f>
        <v/>
      </c>
      <c r="L261" s="34" t="str">
        <f ca="1">IF(OR(ISBLANK($E261),$E261="Total Geral"),"",IF(LEN($E261)&lt;6,"",VLOOKUP($E261,'[1]MEMÓRIA DE CÁLCULO'!$F:$AB,20,FALSE)))</f>
        <v/>
      </c>
      <c r="M261" s="34" t="str">
        <f ca="1">IF(OR(ISBLANK($E261),$E261="Total Geral"),"",IF(LEN($E261)&lt;6,"",VLOOKUP($E261,'[1]MEMÓRIA DE CÁLCULO'!$F:$AB,21,FALSE)))</f>
        <v/>
      </c>
      <c r="N261" s="35" t="str">
        <f ca="1">IF($E261="","",IF($E261="Total Geral",SUM(OFFSET(N261,-1,0):$N$26)/3,VLOOKUP($E261,'[1]MEMÓRIA DE CÁLCULO'!$F:$AB,22,FALSE)))</f>
        <v/>
      </c>
      <c r="O261" s="35" t="str">
        <f ca="1">IF($E261="","",IF($E261="Total Geral",SUM(OFFSET(O261,-1,0):$O$26)/3,VLOOKUP($E261,'[1]MEMÓRIA DE CÁLCULO'!$F:$AB,23,FALSE)))</f>
        <v/>
      </c>
    </row>
    <row r="262" spans="2:15" x14ac:dyDescent="0.25">
      <c r="B262"/>
      <c r="E262" s="30" t="str">
        <f t="shared" ca="1" si="3"/>
        <v/>
      </c>
      <c r="F262" s="31" t="str">
        <f ca="1">IF(OR($E262="",$E262="Total Geral"),"",IF(LEN($E262)&lt;6,VLOOKUP($E262,'[1]MEMÓRIA DE CÁLCULO'!$F:$W,2,FALSE),VLOOKUP($E262,'[1]MEMÓRIA DE CÁLCULO'!$F:$W,5,FALSE)))</f>
        <v/>
      </c>
      <c r="G262" s="30" t="str">
        <f ca="1">IF(OR(ISBLANK($E262),$E262="Total Geral"),"",IF(LEN($E262)&lt;6,"",VLOOKUP($E262,'[1]MEMÓRIA DE CÁLCULO'!$F:$W,3,FALSE)))</f>
        <v/>
      </c>
      <c r="H262" s="30" t="str">
        <f ca="1">IF(OR(ISBLANK($E262),$E262="Total Geral"),"",IF(LEN($E262)&lt;6,"",VLOOKUP($E262,'[1]MEMÓRIA DE CÁLCULO'!$F:$W,4,FALSE)))</f>
        <v/>
      </c>
      <c r="I262" s="32" t="str">
        <f ca="1">IF(OR(ISBLANK($E262),$E262="Total Geral"),"",IF(LEN($E262)&lt;6,"",VLOOKUP($E262,'[1]MEMÓRIA DE CÁLCULO'!$F:$W,2,FALSE)))</f>
        <v/>
      </c>
      <c r="J262" s="32" t="str">
        <f ca="1">IF(OR(ISBLANK($E262),$E262="Total Geral"),"",IF(LEN($E262)&lt;6,"",VLOOKUP($E262,'[1]MEMÓRIA DE CÁLCULO'!$F:$W,17,FALSE)))</f>
        <v/>
      </c>
      <c r="K262" s="33" t="str">
        <f ca="1">IF(OR(ISBLANK($E262),$E262="Total Geral"),"",IF(LEN($E262)&lt;6,"",VLOOKUP($E262,'[1]MEMÓRIA DE CÁLCULO'!$F:$W,18,FALSE)))</f>
        <v/>
      </c>
      <c r="L262" s="34" t="str">
        <f ca="1">IF(OR(ISBLANK($E262),$E262="Total Geral"),"",IF(LEN($E262)&lt;6,"",VLOOKUP($E262,'[1]MEMÓRIA DE CÁLCULO'!$F:$AB,20,FALSE)))</f>
        <v/>
      </c>
      <c r="M262" s="34" t="str">
        <f ca="1">IF(OR(ISBLANK($E262),$E262="Total Geral"),"",IF(LEN($E262)&lt;6,"",VLOOKUP($E262,'[1]MEMÓRIA DE CÁLCULO'!$F:$AB,21,FALSE)))</f>
        <v/>
      </c>
      <c r="N262" s="35" t="str">
        <f ca="1">IF($E262="","",IF($E262="Total Geral",SUM(OFFSET(N262,-1,0):$N$26)/3,VLOOKUP($E262,'[1]MEMÓRIA DE CÁLCULO'!$F:$AB,22,FALSE)))</f>
        <v/>
      </c>
      <c r="O262" s="35" t="str">
        <f ca="1">IF($E262="","",IF($E262="Total Geral",SUM(OFFSET(O262,-1,0):$O$26)/3,VLOOKUP($E262,'[1]MEMÓRIA DE CÁLCULO'!$F:$AB,23,FALSE)))</f>
        <v/>
      </c>
    </row>
    <row r="263" spans="2:15" x14ac:dyDescent="0.25">
      <c r="B263"/>
      <c r="E263" s="30" t="str">
        <f t="shared" ca="1" si="3"/>
        <v/>
      </c>
      <c r="F263" s="31" t="str">
        <f ca="1">IF(OR($E263="",$E263="Total Geral"),"",IF(LEN($E263)&lt;6,VLOOKUP($E263,'[1]MEMÓRIA DE CÁLCULO'!$F:$W,2,FALSE),VLOOKUP($E263,'[1]MEMÓRIA DE CÁLCULO'!$F:$W,5,FALSE)))</f>
        <v/>
      </c>
      <c r="G263" s="30" t="str">
        <f ca="1">IF(OR(ISBLANK($E263),$E263="Total Geral"),"",IF(LEN($E263)&lt;6,"",VLOOKUP($E263,'[1]MEMÓRIA DE CÁLCULO'!$F:$W,3,FALSE)))</f>
        <v/>
      </c>
      <c r="H263" s="30" t="str">
        <f ca="1">IF(OR(ISBLANK($E263),$E263="Total Geral"),"",IF(LEN($E263)&lt;6,"",VLOOKUP($E263,'[1]MEMÓRIA DE CÁLCULO'!$F:$W,4,FALSE)))</f>
        <v/>
      </c>
      <c r="I263" s="32" t="str">
        <f ca="1">IF(OR(ISBLANK($E263),$E263="Total Geral"),"",IF(LEN($E263)&lt;6,"",VLOOKUP($E263,'[1]MEMÓRIA DE CÁLCULO'!$F:$W,2,FALSE)))</f>
        <v/>
      </c>
      <c r="J263" s="32" t="str">
        <f ca="1">IF(OR(ISBLANK($E263),$E263="Total Geral"),"",IF(LEN($E263)&lt;6,"",VLOOKUP($E263,'[1]MEMÓRIA DE CÁLCULO'!$F:$W,17,FALSE)))</f>
        <v/>
      </c>
      <c r="K263" s="33" t="str">
        <f ca="1">IF(OR(ISBLANK($E263),$E263="Total Geral"),"",IF(LEN($E263)&lt;6,"",VLOOKUP($E263,'[1]MEMÓRIA DE CÁLCULO'!$F:$W,18,FALSE)))</f>
        <v/>
      </c>
      <c r="L263" s="34" t="str">
        <f ca="1">IF(OR(ISBLANK($E263),$E263="Total Geral"),"",IF(LEN($E263)&lt;6,"",VLOOKUP($E263,'[1]MEMÓRIA DE CÁLCULO'!$F:$AB,20,FALSE)))</f>
        <v/>
      </c>
      <c r="M263" s="34" t="str">
        <f ca="1">IF(OR(ISBLANK($E263),$E263="Total Geral"),"",IF(LEN($E263)&lt;6,"",VLOOKUP($E263,'[1]MEMÓRIA DE CÁLCULO'!$F:$AB,21,FALSE)))</f>
        <v/>
      </c>
      <c r="N263" s="35" t="str">
        <f ca="1">IF($E263="","",IF($E263="Total Geral",SUM(OFFSET(N263,-1,0):$N$26)/3,VLOOKUP($E263,'[1]MEMÓRIA DE CÁLCULO'!$F:$AB,22,FALSE)))</f>
        <v/>
      </c>
      <c r="O263" s="35" t="str">
        <f ca="1">IF($E263="","",IF($E263="Total Geral",SUM(OFFSET(O263,-1,0):$O$26)/3,VLOOKUP($E263,'[1]MEMÓRIA DE CÁLCULO'!$F:$AB,23,FALSE)))</f>
        <v/>
      </c>
    </row>
    <row r="264" spans="2:15" x14ac:dyDescent="0.25">
      <c r="B264"/>
      <c r="E264" s="30" t="str">
        <f t="shared" ca="1" si="3"/>
        <v/>
      </c>
      <c r="F264" s="31" t="str">
        <f ca="1">IF(OR($E264="",$E264="Total Geral"),"",IF(LEN($E264)&lt;6,VLOOKUP($E264,'[1]MEMÓRIA DE CÁLCULO'!$F:$W,2,FALSE),VLOOKUP($E264,'[1]MEMÓRIA DE CÁLCULO'!$F:$W,5,FALSE)))</f>
        <v/>
      </c>
      <c r="G264" s="30" t="str">
        <f ca="1">IF(OR(ISBLANK($E264),$E264="Total Geral"),"",IF(LEN($E264)&lt;6,"",VLOOKUP($E264,'[1]MEMÓRIA DE CÁLCULO'!$F:$W,3,FALSE)))</f>
        <v/>
      </c>
      <c r="H264" s="30" t="str">
        <f ca="1">IF(OR(ISBLANK($E264),$E264="Total Geral"),"",IF(LEN($E264)&lt;6,"",VLOOKUP($E264,'[1]MEMÓRIA DE CÁLCULO'!$F:$W,4,FALSE)))</f>
        <v/>
      </c>
      <c r="I264" s="32" t="str">
        <f ca="1">IF(OR(ISBLANK($E264),$E264="Total Geral"),"",IF(LEN($E264)&lt;6,"",VLOOKUP($E264,'[1]MEMÓRIA DE CÁLCULO'!$F:$W,2,FALSE)))</f>
        <v/>
      </c>
      <c r="J264" s="32" t="str">
        <f ca="1">IF(OR(ISBLANK($E264),$E264="Total Geral"),"",IF(LEN($E264)&lt;6,"",VLOOKUP($E264,'[1]MEMÓRIA DE CÁLCULO'!$F:$W,17,FALSE)))</f>
        <v/>
      </c>
      <c r="K264" s="33" t="str">
        <f ca="1">IF(OR(ISBLANK($E264),$E264="Total Geral"),"",IF(LEN($E264)&lt;6,"",VLOOKUP($E264,'[1]MEMÓRIA DE CÁLCULO'!$F:$W,18,FALSE)))</f>
        <v/>
      </c>
      <c r="L264" s="34" t="str">
        <f ca="1">IF(OR(ISBLANK($E264),$E264="Total Geral"),"",IF(LEN($E264)&lt;6,"",VLOOKUP($E264,'[1]MEMÓRIA DE CÁLCULO'!$F:$AB,20,FALSE)))</f>
        <v/>
      </c>
      <c r="M264" s="34" t="str">
        <f ca="1">IF(OR(ISBLANK($E264),$E264="Total Geral"),"",IF(LEN($E264)&lt;6,"",VLOOKUP($E264,'[1]MEMÓRIA DE CÁLCULO'!$F:$AB,21,FALSE)))</f>
        <v/>
      </c>
      <c r="N264" s="35" t="str">
        <f ca="1">IF($E264="","",IF($E264="Total Geral",SUM(OFFSET(N264,-1,0):$N$26)/3,VLOOKUP($E264,'[1]MEMÓRIA DE CÁLCULO'!$F:$AB,22,FALSE)))</f>
        <v/>
      </c>
      <c r="O264" s="35" t="str">
        <f ca="1">IF($E264="","",IF($E264="Total Geral",SUM(OFFSET(O264,-1,0):$O$26)/3,VLOOKUP($E264,'[1]MEMÓRIA DE CÁLCULO'!$F:$AB,23,FALSE)))</f>
        <v/>
      </c>
    </row>
    <row r="265" spans="2:15" x14ac:dyDescent="0.25">
      <c r="B265"/>
      <c r="E265" s="30" t="str">
        <f t="shared" ca="1" si="3"/>
        <v/>
      </c>
      <c r="F265" s="31" t="str">
        <f ca="1">IF(OR($E265="",$E265="Total Geral"),"",IF(LEN($E265)&lt;6,VLOOKUP($E265,'[1]MEMÓRIA DE CÁLCULO'!$F:$W,2,FALSE),VLOOKUP($E265,'[1]MEMÓRIA DE CÁLCULO'!$F:$W,5,FALSE)))</f>
        <v/>
      </c>
      <c r="G265" s="30" t="str">
        <f ca="1">IF(OR(ISBLANK($E265),$E265="Total Geral"),"",IF(LEN($E265)&lt;6,"",VLOOKUP($E265,'[1]MEMÓRIA DE CÁLCULO'!$F:$W,3,FALSE)))</f>
        <v/>
      </c>
      <c r="H265" s="30" t="str">
        <f ca="1">IF(OR(ISBLANK($E265),$E265="Total Geral"),"",IF(LEN($E265)&lt;6,"",VLOOKUP($E265,'[1]MEMÓRIA DE CÁLCULO'!$F:$W,4,FALSE)))</f>
        <v/>
      </c>
      <c r="I265" s="32" t="str">
        <f ca="1">IF(OR(ISBLANK($E265),$E265="Total Geral"),"",IF(LEN($E265)&lt;6,"",VLOOKUP($E265,'[1]MEMÓRIA DE CÁLCULO'!$F:$W,2,FALSE)))</f>
        <v/>
      </c>
      <c r="J265" s="32" t="str">
        <f ca="1">IF(OR(ISBLANK($E265),$E265="Total Geral"),"",IF(LEN($E265)&lt;6,"",VLOOKUP($E265,'[1]MEMÓRIA DE CÁLCULO'!$F:$W,17,FALSE)))</f>
        <v/>
      </c>
      <c r="K265" s="33" t="str">
        <f ca="1">IF(OR(ISBLANK($E265),$E265="Total Geral"),"",IF(LEN($E265)&lt;6,"",VLOOKUP($E265,'[1]MEMÓRIA DE CÁLCULO'!$F:$W,18,FALSE)))</f>
        <v/>
      </c>
      <c r="L265" s="34" t="str">
        <f ca="1">IF(OR(ISBLANK($E265),$E265="Total Geral"),"",IF(LEN($E265)&lt;6,"",VLOOKUP($E265,'[1]MEMÓRIA DE CÁLCULO'!$F:$AB,20,FALSE)))</f>
        <v/>
      </c>
      <c r="M265" s="34" t="str">
        <f ca="1">IF(OR(ISBLANK($E265),$E265="Total Geral"),"",IF(LEN($E265)&lt;6,"",VLOOKUP($E265,'[1]MEMÓRIA DE CÁLCULO'!$F:$AB,21,FALSE)))</f>
        <v/>
      </c>
      <c r="N265" s="35" t="str">
        <f ca="1">IF($E265="","",IF($E265="Total Geral",SUM(OFFSET(N265,-1,0):$N$26)/3,VLOOKUP($E265,'[1]MEMÓRIA DE CÁLCULO'!$F:$AB,22,FALSE)))</f>
        <v/>
      </c>
      <c r="O265" s="35" t="str">
        <f ca="1">IF($E265="","",IF($E265="Total Geral",SUM(OFFSET(O265,-1,0):$O$26)/3,VLOOKUP($E265,'[1]MEMÓRIA DE CÁLCULO'!$F:$AB,23,FALSE)))</f>
        <v/>
      </c>
    </row>
    <row r="266" spans="2:15" x14ac:dyDescent="0.25">
      <c r="B266"/>
      <c r="E266" s="30" t="str">
        <f t="shared" ca="1" si="3"/>
        <v/>
      </c>
      <c r="F266" s="31" t="str">
        <f ca="1">IF(OR($E266="",$E266="Total Geral"),"",IF(LEN($E266)&lt;6,VLOOKUP($E266,'[1]MEMÓRIA DE CÁLCULO'!$F:$W,2,FALSE),VLOOKUP($E266,'[1]MEMÓRIA DE CÁLCULO'!$F:$W,5,FALSE)))</f>
        <v/>
      </c>
      <c r="G266" s="30" t="str">
        <f ca="1">IF(OR(ISBLANK($E266),$E266="Total Geral"),"",IF(LEN($E266)&lt;6,"",VLOOKUP($E266,'[1]MEMÓRIA DE CÁLCULO'!$F:$W,3,FALSE)))</f>
        <v/>
      </c>
      <c r="H266" s="30" t="str">
        <f ca="1">IF(OR(ISBLANK($E266),$E266="Total Geral"),"",IF(LEN($E266)&lt;6,"",VLOOKUP($E266,'[1]MEMÓRIA DE CÁLCULO'!$F:$W,4,FALSE)))</f>
        <v/>
      </c>
      <c r="I266" s="32" t="str">
        <f ca="1">IF(OR(ISBLANK($E266),$E266="Total Geral"),"",IF(LEN($E266)&lt;6,"",VLOOKUP($E266,'[1]MEMÓRIA DE CÁLCULO'!$F:$W,2,FALSE)))</f>
        <v/>
      </c>
      <c r="J266" s="32" t="str">
        <f ca="1">IF(OR(ISBLANK($E266),$E266="Total Geral"),"",IF(LEN($E266)&lt;6,"",VLOOKUP($E266,'[1]MEMÓRIA DE CÁLCULO'!$F:$W,17,FALSE)))</f>
        <v/>
      </c>
      <c r="K266" s="33" t="str">
        <f ca="1">IF(OR(ISBLANK($E266),$E266="Total Geral"),"",IF(LEN($E266)&lt;6,"",VLOOKUP($E266,'[1]MEMÓRIA DE CÁLCULO'!$F:$W,18,FALSE)))</f>
        <v/>
      </c>
      <c r="L266" s="34" t="str">
        <f ca="1">IF(OR(ISBLANK($E266),$E266="Total Geral"),"",IF(LEN($E266)&lt;6,"",VLOOKUP($E266,'[1]MEMÓRIA DE CÁLCULO'!$F:$AB,20,FALSE)))</f>
        <v/>
      </c>
      <c r="M266" s="34" t="str">
        <f ca="1">IF(OR(ISBLANK($E266),$E266="Total Geral"),"",IF(LEN($E266)&lt;6,"",VLOOKUP($E266,'[1]MEMÓRIA DE CÁLCULO'!$F:$AB,21,FALSE)))</f>
        <v/>
      </c>
      <c r="N266" s="35" t="str">
        <f ca="1">IF($E266="","",IF($E266="Total Geral",SUM(OFFSET(N266,-1,0):$N$26)/3,VLOOKUP($E266,'[1]MEMÓRIA DE CÁLCULO'!$F:$AB,22,FALSE)))</f>
        <v/>
      </c>
      <c r="O266" s="35" t="str">
        <f ca="1">IF($E266="","",IF($E266="Total Geral",SUM(OFFSET(O266,-1,0):$O$26)/3,VLOOKUP($E266,'[1]MEMÓRIA DE CÁLCULO'!$F:$AB,23,FALSE)))</f>
        <v/>
      </c>
    </row>
    <row r="267" spans="2:15" x14ac:dyDescent="0.25">
      <c r="B267"/>
      <c r="E267" s="30" t="str">
        <f t="shared" ca="1" si="3"/>
        <v/>
      </c>
      <c r="F267" s="31" t="str">
        <f ca="1">IF(OR($E267="",$E267="Total Geral"),"",IF(LEN($E267)&lt;6,VLOOKUP($E267,'[1]MEMÓRIA DE CÁLCULO'!$F:$W,2,FALSE),VLOOKUP($E267,'[1]MEMÓRIA DE CÁLCULO'!$F:$W,5,FALSE)))</f>
        <v/>
      </c>
      <c r="G267" s="30" t="str">
        <f ca="1">IF(OR(ISBLANK($E267),$E267="Total Geral"),"",IF(LEN($E267)&lt;6,"",VLOOKUP($E267,'[1]MEMÓRIA DE CÁLCULO'!$F:$W,3,FALSE)))</f>
        <v/>
      </c>
      <c r="H267" s="30" t="str">
        <f ca="1">IF(OR(ISBLANK($E267),$E267="Total Geral"),"",IF(LEN($E267)&lt;6,"",VLOOKUP($E267,'[1]MEMÓRIA DE CÁLCULO'!$F:$W,4,FALSE)))</f>
        <v/>
      </c>
      <c r="I267" s="32" t="str">
        <f ca="1">IF(OR(ISBLANK($E267),$E267="Total Geral"),"",IF(LEN($E267)&lt;6,"",VLOOKUP($E267,'[1]MEMÓRIA DE CÁLCULO'!$F:$W,2,FALSE)))</f>
        <v/>
      </c>
      <c r="J267" s="32" t="str">
        <f ca="1">IF(OR(ISBLANK($E267),$E267="Total Geral"),"",IF(LEN($E267)&lt;6,"",VLOOKUP($E267,'[1]MEMÓRIA DE CÁLCULO'!$F:$W,17,FALSE)))</f>
        <v/>
      </c>
      <c r="K267" s="33" t="str">
        <f ca="1">IF(OR(ISBLANK($E267),$E267="Total Geral"),"",IF(LEN($E267)&lt;6,"",VLOOKUP($E267,'[1]MEMÓRIA DE CÁLCULO'!$F:$W,18,FALSE)))</f>
        <v/>
      </c>
      <c r="L267" s="34" t="str">
        <f ca="1">IF(OR(ISBLANK($E267),$E267="Total Geral"),"",IF(LEN($E267)&lt;6,"",VLOOKUP($E267,'[1]MEMÓRIA DE CÁLCULO'!$F:$AB,20,FALSE)))</f>
        <v/>
      </c>
      <c r="M267" s="34" t="str">
        <f ca="1">IF(OR(ISBLANK($E267),$E267="Total Geral"),"",IF(LEN($E267)&lt;6,"",VLOOKUP($E267,'[1]MEMÓRIA DE CÁLCULO'!$F:$AB,21,FALSE)))</f>
        <v/>
      </c>
      <c r="N267" s="35" t="str">
        <f ca="1">IF($E267="","",IF($E267="Total Geral",SUM(OFFSET(N267,-1,0):$N$26)/3,VLOOKUP($E267,'[1]MEMÓRIA DE CÁLCULO'!$F:$AB,22,FALSE)))</f>
        <v/>
      </c>
      <c r="O267" s="35" t="str">
        <f ca="1">IF($E267="","",IF($E267="Total Geral",SUM(OFFSET(O267,-1,0):$O$26)/3,VLOOKUP($E267,'[1]MEMÓRIA DE CÁLCULO'!$F:$AB,23,FALSE)))</f>
        <v/>
      </c>
    </row>
    <row r="268" spans="2:15" x14ac:dyDescent="0.25">
      <c r="B268"/>
      <c r="E268" s="30" t="str">
        <f t="shared" ca="1" si="3"/>
        <v/>
      </c>
      <c r="F268" s="31" t="str">
        <f ca="1">IF(OR($E268="",$E268="Total Geral"),"",IF(LEN($E268)&lt;6,VLOOKUP($E268,'[1]MEMÓRIA DE CÁLCULO'!$F:$W,2,FALSE),VLOOKUP($E268,'[1]MEMÓRIA DE CÁLCULO'!$F:$W,5,FALSE)))</f>
        <v/>
      </c>
      <c r="G268" s="30" t="str">
        <f ca="1">IF(OR(ISBLANK($E268),$E268="Total Geral"),"",IF(LEN($E268)&lt;6,"",VLOOKUP($E268,'[1]MEMÓRIA DE CÁLCULO'!$F:$W,3,FALSE)))</f>
        <v/>
      </c>
      <c r="H268" s="30" t="str">
        <f ca="1">IF(OR(ISBLANK($E268),$E268="Total Geral"),"",IF(LEN($E268)&lt;6,"",VLOOKUP($E268,'[1]MEMÓRIA DE CÁLCULO'!$F:$W,4,FALSE)))</f>
        <v/>
      </c>
      <c r="I268" s="32" t="str">
        <f ca="1">IF(OR(ISBLANK($E268),$E268="Total Geral"),"",IF(LEN($E268)&lt;6,"",VLOOKUP($E268,'[1]MEMÓRIA DE CÁLCULO'!$F:$W,2,FALSE)))</f>
        <v/>
      </c>
      <c r="J268" s="32" t="str">
        <f ca="1">IF(OR(ISBLANK($E268),$E268="Total Geral"),"",IF(LEN($E268)&lt;6,"",VLOOKUP($E268,'[1]MEMÓRIA DE CÁLCULO'!$F:$W,17,FALSE)))</f>
        <v/>
      </c>
      <c r="K268" s="33" t="str">
        <f ca="1">IF(OR(ISBLANK($E268),$E268="Total Geral"),"",IF(LEN($E268)&lt;6,"",VLOOKUP($E268,'[1]MEMÓRIA DE CÁLCULO'!$F:$W,18,FALSE)))</f>
        <v/>
      </c>
      <c r="L268" s="34" t="str">
        <f ca="1">IF(OR(ISBLANK($E268),$E268="Total Geral"),"",IF(LEN($E268)&lt;6,"",VLOOKUP($E268,'[1]MEMÓRIA DE CÁLCULO'!$F:$AB,20,FALSE)))</f>
        <v/>
      </c>
      <c r="M268" s="34" t="str">
        <f ca="1">IF(OR(ISBLANK($E268),$E268="Total Geral"),"",IF(LEN($E268)&lt;6,"",VLOOKUP($E268,'[1]MEMÓRIA DE CÁLCULO'!$F:$AB,21,FALSE)))</f>
        <v/>
      </c>
      <c r="N268" s="35" t="str">
        <f ca="1">IF($E268="","",IF($E268="Total Geral",SUM(OFFSET(N268,-1,0):$N$26)/3,VLOOKUP($E268,'[1]MEMÓRIA DE CÁLCULO'!$F:$AB,22,FALSE)))</f>
        <v/>
      </c>
      <c r="O268" s="35" t="str">
        <f ca="1">IF($E268="","",IF($E268="Total Geral",SUM(OFFSET(O268,-1,0):$O$26)/3,VLOOKUP($E268,'[1]MEMÓRIA DE CÁLCULO'!$F:$AB,23,FALSE)))</f>
        <v/>
      </c>
    </row>
    <row r="269" spans="2:15" x14ac:dyDescent="0.25">
      <c r="B269"/>
      <c r="E269" s="30" t="str">
        <f t="shared" ca="1" si="3"/>
        <v/>
      </c>
      <c r="F269" s="31" t="str">
        <f ca="1">IF(OR($E269="",$E269="Total Geral"),"",IF(LEN($E269)&lt;6,VLOOKUP($E269,'[1]MEMÓRIA DE CÁLCULO'!$F:$W,2,FALSE),VLOOKUP($E269,'[1]MEMÓRIA DE CÁLCULO'!$F:$W,5,FALSE)))</f>
        <v/>
      </c>
      <c r="G269" s="30" t="str">
        <f ca="1">IF(OR(ISBLANK($E269),$E269="Total Geral"),"",IF(LEN($E269)&lt;6,"",VLOOKUP($E269,'[1]MEMÓRIA DE CÁLCULO'!$F:$W,3,FALSE)))</f>
        <v/>
      </c>
      <c r="H269" s="30" t="str">
        <f ca="1">IF(OR(ISBLANK($E269),$E269="Total Geral"),"",IF(LEN($E269)&lt;6,"",VLOOKUP($E269,'[1]MEMÓRIA DE CÁLCULO'!$F:$W,4,FALSE)))</f>
        <v/>
      </c>
      <c r="I269" s="32" t="str">
        <f ca="1">IF(OR(ISBLANK($E269),$E269="Total Geral"),"",IF(LEN($E269)&lt;6,"",VLOOKUP($E269,'[1]MEMÓRIA DE CÁLCULO'!$F:$W,2,FALSE)))</f>
        <v/>
      </c>
      <c r="J269" s="32" t="str">
        <f ca="1">IF(OR(ISBLANK($E269),$E269="Total Geral"),"",IF(LEN($E269)&lt;6,"",VLOOKUP($E269,'[1]MEMÓRIA DE CÁLCULO'!$F:$W,17,FALSE)))</f>
        <v/>
      </c>
      <c r="K269" s="33" t="str">
        <f ca="1">IF(OR(ISBLANK($E269),$E269="Total Geral"),"",IF(LEN($E269)&lt;6,"",VLOOKUP($E269,'[1]MEMÓRIA DE CÁLCULO'!$F:$W,18,FALSE)))</f>
        <v/>
      </c>
      <c r="L269" s="34" t="str">
        <f ca="1">IF(OR(ISBLANK($E269),$E269="Total Geral"),"",IF(LEN($E269)&lt;6,"",VLOOKUP($E269,'[1]MEMÓRIA DE CÁLCULO'!$F:$AB,20,FALSE)))</f>
        <v/>
      </c>
      <c r="M269" s="34" t="str">
        <f ca="1">IF(OR(ISBLANK($E269),$E269="Total Geral"),"",IF(LEN($E269)&lt;6,"",VLOOKUP($E269,'[1]MEMÓRIA DE CÁLCULO'!$F:$AB,21,FALSE)))</f>
        <v/>
      </c>
      <c r="N269" s="35" t="str">
        <f ca="1">IF($E269="","",IF($E269="Total Geral",SUM(OFFSET(N269,-1,0):$N$26)/3,VLOOKUP($E269,'[1]MEMÓRIA DE CÁLCULO'!$F:$AB,22,FALSE)))</f>
        <v/>
      </c>
      <c r="O269" s="35" t="str">
        <f ca="1">IF($E269="","",IF($E269="Total Geral",SUM(OFFSET(O269,-1,0):$O$26)/3,VLOOKUP($E269,'[1]MEMÓRIA DE CÁLCULO'!$F:$AB,23,FALSE)))</f>
        <v/>
      </c>
    </row>
    <row r="270" spans="2:15" x14ac:dyDescent="0.25">
      <c r="B270"/>
      <c r="E270" s="30" t="str">
        <f t="shared" ca="1" si="3"/>
        <v/>
      </c>
      <c r="F270" s="31" t="str">
        <f ca="1">IF(OR($E270="",$E270="Total Geral"),"",IF(LEN($E270)&lt;6,VLOOKUP($E270,'[1]MEMÓRIA DE CÁLCULO'!$F:$W,2,FALSE),VLOOKUP($E270,'[1]MEMÓRIA DE CÁLCULO'!$F:$W,5,FALSE)))</f>
        <v/>
      </c>
      <c r="G270" s="30" t="str">
        <f ca="1">IF(OR(ISBLANK($E270),$E270="Total Geral"),"",IF(LEN($E270)&lt;6,"",VLOOKUP($E270,'[1]MEMÓRIA DE CÁLCULO'!$F:$W,3,FALSE)))</f>
        <v/>
      </c>
      <c r="H270" s="30" t="str">
        <f ca="1">IF(OR(ISBLANK($E270),$E270="Total Geral"),"",IF(LEN($E270)&lt;6,"",VLOOKUP($E270,'[1]MEMÓRIA DE CÁLCULO'!$F:$W,4,FALSE)))</f>
        <v/>
      </c>
      <c r="I270" s="32" t="str">
        <f ca="1">IF(OR(ISBLANK($E270),$E270="Total Geral"),"",IF(LEN($E270)&lt;6,"",VLOOKUP($E270,'[1]MEMÓRIA DE CÁLCULO'!$F:$W,2,FALSE)))</f>
        <v/>
      </c>
      <c r="J270" s="32" t="str">
        <f ca="1">IF(OR(ISBLANK($E270),$E270="Total Geral"),"",IF(LEN($E270)&lt;6,"",VLOOKUP($E270,'[1]MEMÓRIA DE CÁLCULO'!$F:$W,17,FALSE)))</f>
        <v/>
      </c>
      <c r="K270" s="33" t="str">
        <f ca="1">IF(OR(ISBLANK($E270),$E270="Total Geral"),"",IF(LEN($E270)&lt;6,"",VLOOKUP($E270,'[1]MEMÓRIA DE CÁLCULO'!$F:$W,18,FALSE)))</f>
        <v/>
      </c>
      <c r="L270" s="34" t="str">
        <f ca="1">IF(OR(ISBLANK($E270),$E270="Total Geral"),"",IF(LEN($E270)&lt;6,"",VLOOKUP($E270,'[1]MEMÓRIA DE CÁLCULO'!$F:$AB,20,FALSE)))</f>
        <v/>
      </c>
      <c r="M270" s="34" t="str">
        <f ca="1">IF(OR(ISBLANK($E270),$E270="Total Geral"),"",IF(LEN($E270)&lt;6,"",VLOOKUP($E270,'[1]MEMÓRIA DE CÁLCULO'!$F:$AB,21,FALSE)))</f>
        <v/>
      </c>
      <c r="N270" s="35" t="str">
        <f ca="1">IF($E270="","",IF($E270="Total Geral",SUM(OFFSET(N270,-1,0):$N$26)/3,VLOOKUP($E270,'[1]MEMÓRIA DE CÁLCULO'!$F:$AB,22,FALSE)))</f>
        <v/>
      </c>
      <c r="O270" s="35" t="str">
        <f ca="1">IF($E270="","",IF($E270="Total Geral",SUM(OFFSET(O270,-1,0):$O$26)/3,VLOOKUP($E270,'[1]MEMÓRIA DE CÁLCULO'!$F:$AB,23,FALSE)))</f>
        <v/>
      </c>
    </row>
    <row r="271" spans="2:15" x14ac:dyDescent="0.25">
      <c r="B271"/>
      <c r="E271" s="30" t="str">
        <f t="shared" ca="1" si="3"/>
        <v/>
      </c>
      <c r="F271" s="31" t="str">
        <f ca="1">IF(OR($E271="",$E271="Total Geral"),"",IF(LEN($E271)&lt;6,VLOOKUP($E271,'[1]MEMÓRIA DE CÁLCULO'!$F:$W,2,FALSE),VLOOKUP($E271,'[1]MEMÓRIA DE CÁLCULO'!$F:$W,5,FALSE)))</f>
        <v/>
      </c>
      <c r="G271" s="30" t="str">
        <f ca="1">IF(OR(ISBLANK($E271),$E271="Total Geral"),"",IF(LEN($E271)&lt;6,"",VLOOKUP($E271,'[1]MEMÓRIA DE CÁLCULO'!$F:$W,3,FALSE)))</f>
        <v/>
      </c>
      <c r="H271" s="30" t="str">
        <f ca="1">IF(OR(ISBLANK($E271),$E271="Total Geral"),"",IF(LEN($E271)&lt;6,"",VLOOKUP($E271,'[1]MEMÓRIA DE CÁLCULO'!$F:$W,4,FALSE)))</f>
        <v/>
      </c>
      <c r="I271" s="32" t="str">
        <f ca="1">IF(OR(ISBLANK($E271),$E271="Total Geral"),"",IF(LEN($E271)&lt;6,"",VLOOKUP($E271,'[1]MEMÓRIA DE CÁLCULO'!$F:$W,2,FALSE)))</f>
        <v/>
      </c>
      <c r="J271" s="32" t="str">
        <f ca="1">IF(OR(ISBLANK($E271),$E271="Total Geral"),"",IF(LEN($E271)&lt;6,"",VLOOKUP($E271,'[1]MEMÓRIA DE CÁLCULO'!$F:$W,17,FALSE)))</f>
        <v/>
      </c>
      <c r="K271" s="33" t="str">
        <f ca="1">IF(OR(ISBLANK($E271),$E271="Total Geral"),"",IF(LEN($E271)&lt;6,"",VLOOKUP($E271,'[1]MEMÓRIA DE CÁLCULO'!$F:$W,18,FALSE)))</f>
        <v/>
      </c>
      <c r="L271" s="34" t="str">
        <f ca="1">IF(OR(ISBLANK($E271),$E271="Total Geral"),"",IF(LEN($E271)&lt;6,"",VLOOKUP($E271,'[1]MEMÓRIA DE CÁLCULO'!$F:$AB,20,FALSE)))</f>
        <v/>
      </c>
      <c r="M271" s="34" t="str">
        <f ca="1">IF(OR(ISBLANK($E271),$E271="Total Geral"),"",IF(LEN($E271)&lt;6,"",VLOOKUP($E271,'[1]MEMÓRIA DE CÁLCULO'!$F:$AB,21,FALSE)))</f>
        <v/>
      </c>
      <c r="N271" s="35" t="str">
        <f ca="1">IF($E271="","",IF($E271="Total Geral",SUM(OFFSET(N271,-1,0):$N$26)/3,VLOOKUP($E271,'[1]MEMÓRIA DE CÁLCULO'!$F:$AB,22,FALSE)))</f>
        <v/>
      </c>
      <c r="O271" s="35" t="str">
        <f ca="1">IF($E271="","",IF($E271="Total Geral",SUM(OFFSET(O271,-1,0):$O$26)/3,VLOOKUP($E271,'[1]MEMÓRIA DE CÁLCULO'!$F:$AB,23,FALSE)))</f>
        <v/>
      </c>
    </row>
    <row r="272" spans="2:15" x14ac:dyDescent="0.25">
      <c r="B272"/>
      <c r="E272" s="30" t="str">
        <f t="shared" ca="1" si="3"/>
        <v/>
      </c>
      <c r="F272" s="31" t="str">
        <f ca="1">IF(OR($E272="",$E272="Total Geral"),"",IF(LEN($E272)&lt;6,VLOOKUP($E272,'[1]MEMÓRIA DE CÁLCULO'!$F:$W,2,FALSE),VLOOKUP($E272,'[1]MEMÓRIA DE CÁLCULO'!$F:$W,5,FALSE)))</f>
        <v/>
      </c>
      <c r="G272" s="30" t="str">
        <f ca="1">IF(OR(ISBLANK($E272),$E272="Total Geral"),"",IF(LEN($E272)&lt;6,"",VLOOKUP($E272,'[1]MEMÓRIA DE CÁLCULO'!$F:$W,3,FALSE)))</f>
        <v/>
      </c>
      <c r="H272" s="30" t="str">
        <f ca="1">IF(OR(ISBLANK($E272),$E272="Total Geral"),"",IF(LEN($E272)&lt;6,"",VLOOKUP($E272,'[1]MEMÓRIA DE CÁLCULO'!$F:$W,4,FALSE)))</f>
        <v/>
      </c>
      <c r="I272" s="32" t="str">
        <f ca="1">IF(OR(ISBLANK($E272),$E272="Total Geral"),"",IF(LEN($E272)&lt;6,"",VLOOKUP($E272,'[1]MEMÓRIA DE CÁLCULO'!$F:$W,2,FALSE)))</f>
        <v/>
      </c>
      <c r="J272" s="32" t="str">
        <f ca="1">IF(OR(ISBLANK($E272),$E272="Total Geral"),"",IF(LEN($E272)&lt;6,"",VLOOKUP($E272,'[1]MEMÓRIA DE CÁLCULO'!$F:$W,17,FALSE)))</f>
        <v/>
      </c>
      <c r="K272" s="33" t="str">
        <f ca="1">IF(OR(ISBLANK($E272),$E272="Total Geral"),"",IF(LEN($E272)&lt;6,"",VLOOKUP($E272,'[1]MEMÓRIA DE CÁLCULO'!$F:$W,18,FALSE)))</f>
        <v/>
      </c>
      <c r="L272" s="34" t="str">
        <f ca="1">IF(OR(ISBLANK($E272),$E272="Total Geral"),"",IF(LEN($E272)&lt;6,"",VLOOKUP($E272,'[1]MEMÓRIA DE CÁLCULO'!$F:$AB,20,FALSE)))</f>
        <v/>
      </c>
      <c r="M272" s="34" t="str">
        <f ca="1">IF(OR(ISBLANK($E272),$E272="Total Geral"),"",IF(LEN($E272)&lt;6,"",VLOOKUP($E272,'[1]MEMÓRIA DE CÁLCULO'!$F:$AB,21,FALSE)))</f>
        <v/>
      </c>
      <c r="N272" s="35" t="str">
        <f ca="1">IF($E272="","",IF($E272="Total Geral",SUM(OFFSET(N272,-1,0):$N$26)/3,VLOOKUP($E272,'[1]MEMÓRIA DE CÁLCULO'!$F:$AB,22,FALSE)))</f>
        <v/>
      </c>
      <c r="O272" s="35" t="str">
        <f ca="1">IF($E272="","",IF($E272="Total Geral",SUM(OFFSET(O272,-1,0):$O$26)/3,VLOOKUP($E272,'[1]MEMÓRIA DE CÁLCULO'!$F:$AB,23,FALSE)))</f>
        <v/>
      </c>
    </row>
    <row r="273" spans="2:15" x14ac:dyDescent="0.25">
      <c r="B273"/>
      <c r="E273" s="30" t="str">
        <f t="shared" ca="1" si="3"/>
        <v/>
      </c>
      <c r="F273" s="31" t="str">
        <f ca="1">IF(OR($E273="",$E273="Total Geral"),"",IF(LEN($E273)&lt;6,VLOOKUP($E273,'[1]MEMÓRIA DE CÁLCULO'!$F:$W,2,FALSE),VLOOKUP($E273,'[1]MEMÓRIA DE CÁLCULO'!$F:$W,5,FALSE)))</f>
        <v/>
      </c>
      <c r="G273" s="30" t="str">
        <f ca="1">IF(OR(ISBLANK($E273),$E273="Total Geral"),"",IF(LEN($E273)&lt;6,"",VLOOKUP($E273,'[1]MEMÓRIA DE CÁLCULO'!$F:$W,3,FALSE)))</f>
        <v/>
      </c>
      <c r="H273" s="30" t="str">
        <f ca="1">IF(OR(ISBLANK($E273),$E273="Total Geral"),"",IF(LEN($E273)&lt;6,"",VLOOKUP($E273,'[1]MEMÓRIA DE CÁLCULO'!$F:$W,4,FALSE)))</f>
        <v/>
      </c>
      <c r="I273" s="32" t="str">
        <f ca="1">IF(OR(ISBLANK($E273),$E273="Total Geral"),"",IF(LEN($E273)&lt;6,"",VLOOKUP($E273,'[1]MEMÓRIA DE CÁLCULO'!$F:$W,2,FALSE)))</f>
        <v/>
      </c>
      <c r="J273" s="32" t="str">
        <f ca="1">IF(OR(ISBLANK($E273),$E273="Total Geral"),"",IF(LEN($E273)&lt;6,"",VLOOKUP($E273,'[1]MEMÓRIA DE CÁLCULO'!$F:$W,17,FALSE)))</f>
        <v/>
      </c>
      <c r="K273" s="33" t="str">
        <f ca="1">IF(OR(ISBLANK($E273),$E273="Total Geral"),"",IF(LEN($E273)&lt;6,"",VLOOKUP($E273,'[1]MEMÓRIA DE CÁLCULO'!$F:$W,18,FALSE)))</f>
        <v/>
      </c>
      <c r="L273" s="34" t="str">
        <f ca="1">IF(OR(ISBLANK($E273),$E273="Total Geral"),"",IF(LEN($E273)&lt;6,"",VLOOKUP($E273,'[1]MEMÓRIA DE CÁLCULO'!$F:$AB,20,FALSE)))</f>
        <v/>
      </c>
      <c r="M273" s="34" t="str">
        <f ca="1">IF(OR(ISBLANK($E273),$E273="Total Geral"),"",IF(LEN($E273)&lt;6,"",VLOOKUP($E273,'[1]MEMÓRIA DE CÁLCULO'!$F:$AB,21,FALSE)))</f>
        <v/>
      </c>
      <c r="N273" s="35" t="str">
        <f ca="1">IF($E273="","",IF($E273="Total Geral",SUM(OFFSET(N273,-1,0):$N$26)/3,VLOOKUP($E273,'[1]MEMÓRIA DE CÁLCULO'!$F:$AB,22,FALSE)))</f>
        <v/>
      </c>
      <c r="O273" s="35" t="str">
        <f ca="1">IF($E273="","",IF($E273="Total Geral",SUM(OFFSET(O273,-1,0):$O$26)/3,VLOOKUP($E273,'[1]MEMÓRIA DE CÁLCULO'!$F:$AB,23,FALSE)))</f>
        <v/>
      </c>
    </row>
    <row r="274" spans="2:15" x14ac:dyDescent="0.25">
      <c r="B274"/>
      <c r="E274" s="30" t="str">
        <f t="shared" ca="1" si="3"/>
        <v/>
      </c>
      <c r="F274" s="31" t="str">
        <f ca="1">IF(OR($E274="",$E274="Total Geral"),"",IF(LEN($E274)&lt;6,VLOOKUP($E274,'[1]MEMÓRIA DE CÁLCULO'!$F:$W,2,FALSE),VLOOKUP($E274,'[1]MEMÓRIA DE CÁLCULO'!$F:$W,5,FALSE)))</f>
        <v/>
      </c>
      <c r="G274" s="30" t="str">
        <f ca="1">IF(OR(ISBLANK($E274),$E274="Total Geral"),"",IF(LEN($E274)&lt;6,"",VLOOKUP($E274,'[1]MEMÓRIA DE CÁLCULO'!$F:$W,3,FALSE)))</f>
        <v/>
      </c>
      <c r="H274" s="30" t="str">
        <f ca="1">IF(OR(ISBLANK($E274),$E274="Total Geral"),"",IF(LEN($E274)&lt;6,"",VLOOKUP($E274,'[1]MEMÓRIA DE CÁLCULO'!$F:$W,4,FALSE)))</f>
        <v/>
      </c>
      <c r="I274" s="32" t="str">
        <f ca="1">IF(OR(ISBLANK($E274),$E274="Total Geral"),"",IF(LEN($E274)&lt;6,"",VLOOKUP($E274,'[1]MEMÓRIA DE CÁLCULO'!$F:$W,2,FALSE)))</f>
        <v/>
      </c>
      <c r="J274" s="32" t="str">
        <f ca="1">IF(OR(ISBLANK($E274),$E274="Total Geral"),"",IF(LEN($E274)&lt;6,"",VLOOKUP($E274,'[1]MEMÓRIA DE CÁLCULO'!$F:$W,17,FALSE)))</f>
        <v/>
      </c>
      <c r="K274" s="33" t="str">
        <f ca="1">IF(OR(ISBLANK($E274),$E274="Total Geral"),"",IF(LEN($E274)&lt;6,"",VLOOKUP($E274,'[1]MEMÓRIA DE CÁLCULO'!$F:$W,18,FALSE)))</f>
        <v/>
      </c>
      <c r="L274" s="34" t="str">
        <f ca="1">IF(OR(ISBLANK($E274),$E274="Total Geral"),"",IF(LEN($E274)&lt;6,"",VLOOKUP($E274,'[1]MEMÓRIA DE CÁLCULO'!$F:$AB,20,FALSE)))</f>
        <v/>
      </c>
      <c r="M274" s="34" t="str">
        <f ca="1">IF(OR(ISBLANK($E274),$E274="Total Geral"),"",IF(LEN($E274)&lt;6,"",VLOOKUP($E274,'[1]MEMÓRIA DE CÁLCULO'!$F:$AB,21,FALSE)))</f>
        <v/>
      </c>
      <c r="N274" s="35" t="str">
        <f ca="1">IF($E274="","",IF($E274="Total Geral",SUM(OFFSET(N274,-1,0):$N$26)/3,VLOOKUP($E274,'[1]MEMÓRIA DE CÁLCULO'!$F:$AB,22,FALSE)))</f>
        <v/>
      </c>
      <c r="O274" s="35" t="str">
        <f ca="1">IF($E274="","",IF($E274="Total Geral",SUM(OFFSET(O274,-1,0):$O$26)/3,VLOOKUP($E274,'[1]MEMÓRIA DE CÁLCULO'!$F:$AB,23,FALSE)))</f>
        <v/>
      </c>
    </row>
    <row r="275" spans="2:15" x14ac:dyDescent="0.25">
      <c r="B275"/>
      <c r="E275" s="30" t="str">
        <f t="shared" ca="1" si="3"/>
        <v/>
      </c>
      <c r="F275" s="31" t="str">
        <f ca="1">IF(OR($E275="",$E275="Total Geral"),"",IF(LEN($E275)&lt;6,VLOOKUP($E275,'[1]MEMÓRIA DE CÁLCULO'!$F:$W,2,FALSE),VLOOKUP($E275,'[1]MEMÓRIA DE CÁLCULO'!$F:$W,5,FALSE)))</f>
        <v/>
      </c>
      <c r="G275" s="30" t="str">
        <f ca="1">IF(OR(ISBLANK($E275),$E275="Total Geral"),"",IF(LEN($E275)&lt;6,"",VLOOKUP($E275,'[1]MEMÓRIA DE CÁLCULO'!$F:$W,3,FALSE)))</f>
        <v/>
      </c>
      <c r="H275" s="30" t="str">
        <f ca="1">IF(OR(ISBLANK($E275),$E275="Total Geral"),"",IF(LEN($E275)&lt;6,"",VLOOKUP($E275,'[1]MEMÓRIA DE CÁLCULO'!$F:$W,4,FALSE)))</f>
        <v/>
      </c>
      <c r="I275" s="32" t="str">
        <f ca="1">IF(OR(ISBLANK($E275),$E275="Total Geral"),"",IF(LEN($E275)&lt;6,"",VLOOKUP($E275,'[1]MEMÓRIA DE CÁLCULO'!$F:$W,2,FALSE)))</f>
        <v/>
      </c>
      <c r="J275" s="32" t="str">
        <f ca="1">IF(OR(ISBLANK($E275),$E275="Total Geral"),"",IF(LEN($E275)&lt;6,"",VLOOKUP($E275,'[1]MEMÓRIA DE CÁLCULO'!$F:$W,17,FALSE)))</f>
        <v/>
      </c>
      <c r="K275" s="33" t="str">
        <f ca="1">IF(OR(ISBLANK($E275),$E275="Total Geral"),"",IF(LEN($E275)&lt;6,"",VLOOKUP($E275,'[1]MEMÓRIA DE CÁLCULO'!$F:$W,18,FALSE)))</f>
        <v/>
      </c>
      <c r="L275" s="34" t="str">
        <f ca="1">IF(OR(ISBLANK($E275),$E275="Total Geral"),"",IF(LEN($E275)&lt;6,"",VLOOKUP($E275,'[1]MEMÓRIA DE CÁLCULO'!$F:$AB,20,FALSE)))</f>
        <v/>
      </c>
      <c r="M275" s="34" t="str">
        <f ca="1">IF(OR(ISBLANK($E275),$E275="Total Geral"),"",IF(LEN($E275)&lt;6,"",VLOOKUP($E275,'[1]MEMÓRIA DE CÁLCULO'!$F:$AB,21,FALSE)))</f>
        <v/>
      </c>
      <c r="N275" s="35" t="str">
        <f ca="1">IF($E275="","",IF($E275="Total Geral",SUM(OFFSET(N275,-1,0):$N$26)/3,VLOOKUP($E275,'[1]MEMÓRIA DE CÁLCULO'!$F:$AB,22,FALSE)))</f>
        <v/>
      </c>
      <c r="O275" s="35" t="str">
        <f ca="1">IF($E275="","",IF($E275="Total Geral",SUM(OFFSET(O275,-1,0):$O$26)/3,VLOOKUP($E275,'[1]MEMÓRIA DE CÁLCULO'!$F:$AB,23,FALSE)))</f>
        <v/>
      </c>
    </row>
    <row r="276" spans="2:15" x14ac:dyDescent="0.25">
      <c r="B276"/>
      <c r="E276" s="30" t="str">
        <f t="shared" ca="1" si="3"/>
        <v/>
      </c>
      <c r="F276" s="31" t="str">
        <f ca="1">IF(OR($E276="",$E276="Total Geral"),"",IF(LEN($E276)&lt;6,VLOOKUP($E276,'[1]MEMÓRIA DE CÁLCULO'!$F:$W,2,FALSE),VLOOKUP($E276,'[1]MEMÓRIA DE CÁLCULO'!$F:$W,5,FALSE)))</f>
        <v/>
      </c>
      <c r="G276" s="30" t="str">
        <f ca="1">IF(OR(ISBLANK($E276),$E276="Total Geral"),"",IF(LEN($E276)&lt;6,"",VLOOKUP($E276,'[1]MEMÓRIA DE CÁLCULO'!$F:$W,3,FALSE)))</f>
        <v/>
      </c>
      <c r="H276" s="30" t="str">
        <f ca="1">IF(OR(ISBLANK($E276),$E276="Total Geral"),"",IF(LEN($E276)&lt;6,"",VLOOKUP($E276,'[1]MEMÓRIA DE CÁLCULO'!$F:$W,4,FALSE)))</f>
        <v/>
      </c>
      <c r="I276" s="32" t="str">
        <f ca="1">IF(OR(ISBLANK($E276),$E276="Total Geral"),"",IF(LEN($E276)&lt;6,"",VLOOKUP($E276,'[1]MEMÓRIA DE CÁLCULO'!$F:$W,2,FALSE)))</f>
        <v/>
      </c>
      <c r="J276" s="32" t="str">
        <f ca="1">IF(OR(ISBLANK($E276),$E276="Total Geral"),"",IF(LEN($E276)&lt;6,"",VLOOKUP($E276,'[1]MEMÓRIA DE CÁLCULO'!$F:$W,17,FALSE)))</f>
        <v/>
      </c>
      <c r="K276" s="33" t="str">
        <f ca="1">IF(OR(ISBLANK($E276),$E276="Total Geral"),"",IF(LEN($E276)&lt;6,"",VLOOKUP($E276,'[1]MEMÓRIA DE CÁLCULO'!$F:$W,18,FALSE)))</f>
        <v/>
      </c>
      <c r="L276" s="34" t="str">
        <f ca="1">IF(OR(ISBLANK($E276),$E276="Total Geral"),"",IF(LEN($E276)&lt;6,"",VLOOKUP($E276,'[1]MEMÓRIA DE CÁLCULO'!$F:$AB,20,FALSE)))</f>
        <v/>
      </c>
      <c r="M276" s="34" t="str">
        <f ca="1">IF(OR(ISBLANK($E276),$E276="Total Geral"),"",IF(LEN($E276)&lt;6,"",VLOOKUP($E276,'[1]MEMÓRIA DE CÁLCULO'!$F:$AB,21,FALSE)))</f>
        <v/>
      </c>
      <c r="N276" s="35" t="str">
        <f ca="1">IF($E276="","",IF($E276="Total Geral",SUM(OFFSET(N276,-1,0):$N$26)/3,VLOOKUP($E276,'[1]MEMÓRIA DE CÁLCULO'!$F:$AB,22,FALSE)))</f>
        <v/>
      </c>
      <c r="O276" s="35" t="str">
        <f ca="1">IF($E276="","",IF($E276="Total Geral",SUM(OFFSET(O276,-1,0):$O$26)/3,VLOOKUP($E276,'[1]MEMÓRIA DE CÁLCULO'!$F:$AB,23,FALSE)))</f>
        <v/>
      </c>
    </row>
    <row r="277" spans="2:15" x14ac:dyDescent="0.25">
      <c r="B277"/>
      <c r="E277" s="30" t="str">
        <f t="shared" ca="1" si="3"/>
        <v/>
      </c>
      <c r="F277" s="31" t="str">
        <f ca="1">IF(OR($E277="",$E277="Total Geral"),"",IF(LEN($E277)&lt;6,VLOOKUP($E277,'[1]MEMÓRIA DE CÁLCULO'!$F:$W,2,FALSE),VLOOKUP($E277,'[1]MEMÓRIA DE CÁLCULO'!$F:$W,5,FALSE)))</f>
        <v/>
      </c>
      <c r="G277" s="30" t="str">
        <f ca="1">IF(OR(ISBLANK($E277),$E277="Total Geral"),"",IF(LEN($E277)&lt;6,"",VLOOKUP($E277,'[1]MEMÓRIA DE CÁLCULO'!$F:$W,3,FALSE)))</f>
        <v/>
      </c>
      <c r="H277" s="30" t="str">
        <f ca="1">IF(OR(ISBLANK($E277),$E277="Total Geral"),"",IF(LEN($E277)&lt;6,"",VLOOKUP($E277,'[1]MEMÓRIA DE CÁLCULO'!$F:$W,4,FALSE)))</f>
        <v/>
      </c>
      <c r="I277" s="32" t="str">
        <f ca="1">IF(OR(ISBLANK($E277),$E277="Total Geral"),"",IF(LEN($E277)&lt;6,"",VLOOKUP($E277,'[1]MEMÓRIA DE CÁLCULO'!$F:$W,2,FALSE)))</f>
        <v/>
      </c>
      <c r="J277" s="32" t="str">
        <f ca="1">IF(OR(ISBLANK($E277),$E277="Total Geral"),"",IF(LEN($E277)&lt;6,"",VLOOKUP($E277,'[1]MEMÓRIA DE CÁLCULO'!$F:$W,17,FALSE)))</f>
        <v/>
      </c>
      <c r="K277" s="33" t="str">
        <f ca="1">IF(OR(ISBLANK($E277),$E277="Total Geral"),"",IF(LEN($E277)&lt;6,"",VLOOKUP($E277,'[1]MEMÓRIA DE CÁLCULO'!$F:$W,18,FALSE)))</f>
        <v/>
      </c>
      <c r="L277" s="34" t="str">
        <f ca="1">IF(OR(ISBLANK($E277),$E277="Total Geral"),"",IF(LEN($E277)&lt;6,"",VLOOKUP($E277,'[1]MEMÓRIA DE CÁLCULO'!$F:$AB,20,FALSE)))</f>
        <v/>
      </c>
      <c r="M277" s="34" t="str">
        <f ca="1">IF(OR(ISBLANK($E277),$E277="Total Geral"),"",IF(LEN($E277)&lt;6,"",VLOOKUP($E277,'[1]MEMÓRIA DE CÁLCULO'!$F:$AB,21,FALSE)))</f>
        <v/>
      </c>
      <c r="N277" s="35" t="str">
        <f ca="1">IF($E277="","",IF($E277="Total Geral",SUM(OFFSET(N277,-1,0):$N$26)/3,VLOOKUP($E277,'[1]MEMÓRIA DE CÁLCULO'!$F:$AB,22,FALSE)))</f>
        <v/>
      </c>
      <c r="O277" s="35" t="str">
        <f ca="1">IF($E277="","",IF($E277="Total Geral",SUM(OFFSET(O277,-1,0):$O$26)/3,VLOOKUP($E277,'[1]MEMÓRIA DE CÁLCULO'!$F:$AB,23,FALSE)))</f>
        <v/>
      </c>
    </row>
    <row r="278" spans="2:15" x14ac:dyDescent="0.25">
      <c r="B278"/>
      <c r="E278" s="30" t="str">
        <f t="shared" ca="1" si="3"/>
        <v/>
      </c>
      <c r="F278" s="31" t="str">
        <f ca="1">IF(OR($E278="",$E278="Total Geral"),"",IF(LEN($E278)&lt;6,VLOOKUP($E278,'[1]MEMÓRIA DE CÁLCULO'!$F:$W,2,FALSE),VLOOKUP($E278,'[1]MEMÓRIA DE CÁLCULO'!$F:$W,5,FALSE)))</f>
        <v/>
      </c>
      <c r="G278" s="30" t="str">
        <f ca="1">IF(OR(ISBLANK($E278),$E278="Total Geral"),"",IF(LEN($E278)&lt;6,"",VLOOKUP($E278,'[1]MEMÓRIA DE CÁLCULO'!$F:$W,3,FALSE)))</f>
        <v/>
      </c>
      <c r="H278" s="30" t="str">
        <f ca="1">IF(OR(ISBLANK($E278),$E278="Total Geral"),"",IF(LEN($E278)&lt;6,"",VLOOKUP($E278,'[1]MEMÓRIA DE CÁLCULO'!$F:$W,4,FALSE)))</f>
        <v/>
      </c>
      <c r="I278" s="32" t="str">
        <f ca="1">IF(OR(ISBLANK($E278),$E278="Total Geral"),"",IF(LEN($E278)&lt;6,"",VLOOKUP($E278,'[1]MEMÓRIA DE CÁLCULO'!$F:$W,2,FALSE)))</f>
        <v/>
      </c>
      <c r="J278" s="32" t="str">
        <f ca="1">IF(OR(ISBLANK($E278),$E278="Total Geral"),"",IF(LEN($E278)&lt;6,"",VLOOKUP($E278,'[1]MEMÓRIA DE CÁLCULO'!$F:$W,17,FALSE)))</f>
        <v/>
      </c>
      <c r="K278" s="33" t="str">
        <f ca="1">IF(OR(ISBLANK($E278),$E278="Total Geral"),"",IF(LEN($E278)&lt;6,"",VLOOKUP($E278,'[1]MEMÓRIA DE CÁLCULO'!$F:$W,18,FALSE)))</f>
        <v/>
      </c>
      <c r="L278" s="34" t="str">
        <f ca="1">IF(OR(ISBLANK($E278),$E278="Total Geral"),"",IF(LEN($E278)&lt;6,"",VLOOKUP($E278,'[1]MEMÓRIA DE CÁLCULO'!$F:$AB,20,FALSE)))</f>
        <v/>
      </c>
      <c r="M278" s="34" t="str">
        <f ca="1">IF(OR(ISBLANK($E278),$E278="Total Geral"),"",IF(LEN($E278)&lt;6,"",VLOOKUP($E278,'[1]MEMÓRIA DE CÁLCULO'!$F:$AB,21,FALSE)))</f>
        <v/>
      </c>
      <c r="N278" s="35" t="str">
        <f ca="1">IF($E278="","",IF($E278="Total Geral",SUM(OFFSET(N278,-1,0):$N$26)/3,VLOOKUP($E278,'[1]MEMÓRIA DE CÁLCULO'!$F:$AB,22,FALSE)))</f>
        <v/>
      </c>
      <c r="O278" s="35" t="str">
        <f ca="1">IF($E278="","",IF($E278="Total Geral",SUM(OFFSET(O278,-1,0):$O$26)/3,VLOOKUP($E278,'[1]MEMÓRIA DE CÁLCULO'!$F:$AB,23,FALSE)))</f>
        <v/>
      </c>
    </row>
    <row r="279" spans="2:15" x14ac:dyDescent="0.25">
      <c r="B279"/>
      <c r="E279" s="30" t="str">
        <f t="shared" ca="1" si="3"/>
        <v/>
      </c>
      <c r="F279" s="31" t="str">
        <f ca="1">IF(OR($E279="",$E279="Total Geral"),"",IF(LEN($E279)&lt;6,VLOOKUP($E279,'[1]MEMÓRIA DE CÁLCULO'!$F:$W,2,FALSE),VLOOKUP($E279,'[1]MEMÓRIA DE CÁLCULO'!$F:$W,5,FALSE)))</f>
        <v/>
      </c>
      <c r="G279" s="30" t="str">
        <f ca="1">IF(OR(ISBLANK($E279),$E279="Total Geral"),"",IF(LEN($E279)&lt;6,"",VLOOKUP($E279,'[1]MEMÓRIA DE CÁLCULO'!$F:$W,3,FALSE)))</f>
        <v/>
      </c>
      <c r="H279" s="30" t="str">
        <f ca="1">IF(OR(ISBLANK($E279),$E279="Total Geral"),"",IF(LEN($E279)&lt;6,"",VLOOKUP($E279,'[1]MEMÓRIA DE CÁLCULO'!$F:$W,4,FALSE)))</f>
        <v/>
      </c>
      <c r="I279" s="32" t="str">
        <f ca="1">IF(OR(ISBLANK($E279),$E279="Total Geral"),"",IF(LEN($E279)&lt;6,"",VLOOKUP($E279,'[1]MEMÓRIA DE CÁLCULO'!$F:$W,2,FALSE)))</f>
        <v/>
      </c>
      <c r="J279" s="32" t="str">
        <f ca="1">IF(OR(ISBLANK($E279),$E279="Total Geral"),"",IF(LEN($E279)&lt;6,"",VLOOKUP($E279,'[1]MEMÓRIA DE CÁLCULO'!$F:$W,17,FALSE)))</f>
        <v/>
      </c>
      <c r="K279" s="33" t="str">
        <f ca="1">IF(OR(ISBLANK($E279),$E279="Total Geral"),"",IF(LEN($E279)&lt;6,"",VLOOKUP($E279,'[1]MEMÓRIA DE CÁLCULO'!$F:$W,18,FALSE)))</f>
        <v/>
      </c>
      <c r="L279" s="34" t="str">
        <f ca="1">IF(OR(ISBLANK($E279),$E279="Total Geral"),"",IF(LEN($E279)&lt;6,"",VLOOKUP($E279,'[1]MEMÓRIA DE CÁLCULO'!$F:$AB,20,FALSE)))</f>
        <v/>
      </c>
      <c r="M279" s="34" t="str">
        <f ca="1">IF(OR(ISBLANK($E279),$E279="Total Geral"),"",IF(LEN($E279)&lt;6,"",VLOOKUP($E279,'[1]MEMÓRIA DE CÁLCULO'!$F:$AB,21,FALSE)))</f>
        <v/>
      </c>
      <c r="N279" s="35" t="str">
        <f ca="1">IF($E279="","",IF($E279="Total Geral",SUM(OFFSET(N279,-1,0):$N$26)/3,VLOOKUP($E279,'[1]MEMÓRIA DE CÁLCULO'!$F:$AB,22,FALSE)))</f>
        <v/>
      </c>
      <c r="O279" s="35" t="str">
        <f ca="1">IF($E279="","",IF($E279="Total Geral",SUM(OFFSET(O279,-1,0):$O$26)/3,VLOOKUP($E279,'[1]MEMÓRIA DE CÁLCULO'!$F:$AB,23,FALSE)))</f>
        <v/>
      </c>
    </row>
    <row r="280" spans="2:15" x14ac:dyDescent="0.25">
      <c r="B280"/>
      <c r="E280" s="30" t="str">
        <f t="shared" ca="1" si="3"/>
        <v/>
      </c>
      <c r="F280" s="31" t="str">
        <f ca="1">IF(OR($E280="",$E280="Total Geral"),"",IF(LEN($E280)&lt;6,VLOOKUP($E280,'[1]MEMÓRIA DE CÁLCULO'!$F:$W,2,FALSE),VLOOKUP($E280,'[1]MEMÓRIA DE CÁLCULO'!$F:$W,5,FALSE)))</f>
        <v/>
      </c>
      <c r="G280" s="30" t="str">
        <f ca="1">IF(OR(ISBLANK($E280),$E280="Total Geral"),"",IF(LEN($E280)&lt;6,"",VLOOKUP($E280,'[1]MEMÓRIA DE CÁLCULO'!$F:$W,3,FALSE)))</f>
        <v/>
      </c>
      <c r="H280" s="30" t="str">
        <f ca="1">IF(OR(ISBLANK($E280),$E280="Total Geral"),"",IF(LEN($E280)&lt;6,"",VLOOKUP($E280,'[1]MEMÓRIA DE CÁLCULO'!$F:$W,4,FALSE)))</f>
        <v/>
      </c>
      <c r="I280" s="32" t="str">
        <f ca="1">IF(OR(ISBLANK($E280),$E280="Total Geral"),"",IF(LEN($E280)&lt;6,"",VLOOKUP($E280,'[1]MEMÓRIA DE CÁLCULO'!$F:$W,2,FALSE)))</f>
        <v/>
      </c>
      <c r="J280" s="32" t="str">
        <f ca="1">IF(OR(ISBLANK($E280),$E280="Total Geral"),"",IF(LEN($E280)&lt;6,"",VLOOKUP($E280,'[1]MEMÓRIA DE CÁLCULO'!$F:$W,17,FALSE)))</f>
        <v/>
      </c>
      <c r="K280" s="33" t="str">
        <f ca="1">IF(OR(ISBLANK($E280),$E280="Total Geral"),"",IF(LEN($E280)&lt;6,"",VLOOKUP($E280,'[1]MEMÓRIA DE CÁLCULO'!$F:$W,18,FALSE)))</f>
        <v/>
      </c>
      <c r="L280" s="34" t="str">
        <f ca="1">IF(OR(ISBLANK($E280),$E280="Total Geral"),"",IF(LEN($E280)&lt;6,"",VLOOKUP($E280,'[1]MEMÓRIA DE CÁLCULO'!$F:$AB,20,FALSE)))</f>
        <v/>
      </c>
      <c r="M280" s="34" t="str">
        <f ca="1">IF(OR(ISBLANK($E280),$E280="Total Geral"),"",IF(LEN($E280)&lt;6,"",VLOOKUP($E280,'[1]MEMÓRIA DE CÁLCULO'!$F:$AB,21,FALSE)))</f>
        <v/>
      </c>
      <c r="N280" s="35" t="str">
        <f ca="1">IF($E280="","",IF($E280="Total Geral",SUM(OFFSET(N280,-1,0):$N$26)/3,VLOOKUP($E280,'[1]MEMÓRIA DE CÁLCULO'!$F:$AB,22,FALSE)))</f>
        <v/>
      </c>
      <c r="O280" s="35" t="str">
        <f ca="1">IF($E280="","",IF($E280="Total Geral",SUM(OFFSET(O280,-1,0):$O$26)/3,VLOOKUP($E280,'[1]MEMÓRIA DE CÁLCULO'!$F:$AB,23,FALSE)))</f>
        <v/>
      </c>
    </row>
    <row r="281" spans="2:15" x14ac:dyDescent="0.25">
      <c r="B281"/>
      <c r="E281" s="30" t="str">
        <f t="shared" ca="1" si="3"/>
        <v/>
      </c>
      <c r="F281" s="31" t="str">
        <f ca="1">IF(OR($E281="",$E281="Total Geral"),"",IF(LEN($E281)&lt;6,VLOOKUP($E281,'[1]MEMÓRIA DE CÁLCULO'!$F:$W,2,FALSE),VLOOKUP($E281,'[1]MEMÓRIA DE CÁLCULO'!$F:$W,5,FALSE)))</f>
        <v/>
      </c>
      <c r="G281" s="30" t="str">
        <f ca="1">IF(OR(ISBLANK($E281),$E281="Total Geral"),"",IF(LEN($E281)&lt;6,"",VLOOKUP($E281,'[1]MEMÓRIA DE CÁLCULO'!$F:$W,3,FALSE)))</f>
        <v/>
      </c>
      <c r="H281" s="30" t="str">
        <f ca="1">IF(OR(ISBLANK($E281),$E281="Total Geral"),"",IF(LEN($E281)&lt;6,"",VLOOKUP($E281,'[1]MEMÓRIA DE CÁLCULO'!$F:$W,4,FALSE)))</f>
        <v/>
      </c>
      <c r="I281" s="32" t="str">
        <f ca="1">IF(OR(ISBLANK($E281),$E281="Total Geral"),"",IF(LEN($E281)&lt;6,"",VLOOKUP($E281,'[1]MEMÓRIA DE CÁLCULO'!$F:$W,2,FALSE)))</f>
        <v/>
      </c>
      <c r="J281" s="32" t="str">
        <f ca="1">IF(OR(ISBLANK($E281),$E281="Total Geral"),"",IF(LEN($E281)&lt;6,"",VLOOKUP($E281,'[1]MEMÓRIA DE CÁLCULO'!$F:$W,17,FALSE)))</f>
        <v/>
      </c>
      <c r="K281" s="33" t="str">
        <f ca="1">IF(OR(ISBLANK($E281),$E281="Total Geral"),"",IF(LEN($E281)&lt;6,"",VLOOKUP($E281,'[1]MEMÓRIA DE CÁLCULO'!$F:$W,18,FALSE)))</f>
        <v/>
      </c>
      <c r="L281" s="34" t="str">
        <f ca="1">IF(OR(ISBLANK($E281),$E281="Total Geral"),"",IF(LEN($E281)&lt;6,"",VLOOKUP($E281,'[1]MEMÓRIA DE CÁLCULO'!$F:$AB,20,FALSE)))</f>
        <v/>
      </c>
      <c r="M281" s="34" t="str">
        <f ca="1">IF(OR(ISBLANK($E281),$E281="Total Geral"),"",IF(LEN($E281)&lt;6,"",VLOOKUP($E281,'[1]MEMÓRIA DE CÁLCULO'!$F:$AB,21,FALSE)))</f>
        <v/>
      </c>
      <c r="N281" s="35" t="str">
        <f ca="1">IF($E281="","",IF($E281="Total Geral",SUM(OFFSET(N281,-1,0):$N$26)/3,VLOOKUP($E281,'[1]MEMÓRIA DE CÁLCULO'!$F:$AB,22,FALSE)))</f>
        <v/>
      </c>
      <c r="O281" s="35" t="str">
        <f ca="1">IF($E281="","",IF($E281="Total Geral",SUM(OFFSET(O281,-1,0):$O$26)/3,VLOOKUP($E281,'[1]MEMÓRIA DE CÁLCULO'!$F:$AB,23,FALSE)))</f>
        <v/>
      </c>
    </row>
    <row r="282" spans="2:15" x14ac:dyDescent="0.25">
      <c r="B282"/>
      <c r="E282" s="30" t="str">
        <f t="shared" ca="1" si="3"/>
        <v/>
      </c>
      <c r="F282" s="31" t="str">
        <f ca="1">IF(OR($E282="",$E282="Total Geral"),"",IF(LEN($E282)&lt;6,VLOOKUP($E282,'[1]MEMÓRIA DE CÁLCULO'!$F:$W,2,FALSE),VLOOKUP($E282,'[1]MEMÓRIA DE CÁLCULO'!$F:$W,5,FALSE)))</f>
        <v/>
      </c>
      <c r="G282" s="30" t="str">
        <f ca="1">IF(OR(ISBLANK($E282),$E282="Total Geral"),"",IF(LEN($E282)&lt;6,"",VLOOKUP($E282,'[1]MEMÓRIA DE CÁLCULO'!$F:$W,3,FALSE)))</f>
        <v/>
      </c>
      <c r="H282" s="30" t="str">
        <f ca="1">IF(OR(ISBLANK($E282),$E282="Total Geral"),"",IF(LEN($E282)&lt;6,"",VLOOKUP($E282,'[1]MEMÓRIA DE CÁLCULO'!$F:$W,4,FALSE)))</f>
        <v/>
      </c>
      <c r="I282" s="32" t="str">
        <f ca="1">IF(OR(ISBLANK($E282),$E282="Total Geral"),"",IF(LEN($E282)&lt;6,"",VLOOKUP($E282,'[1]MEMÓRIA DE CÁLCULO'!$F:$W,2,FALSE)))</f>
        <v/>
      </c>
      <c r="J282" s="32" t="str">
        <f ca="1">IF(OR(ISBLANK($E282),$E282="Total Geral"),"",IF(LEN($E282)&lt;6,"",VLOOKUP($E282,'[1]MEMÓRIA DE CÁLCULO'!$F:$W,17,FALSE)))</f>
        <v/>
      </c>
      <c r="K282" s="33" t="str">
        <f ca="1">IF(OR(ISBLANK($E282),$E282="Total Geral"),"",IF(LEN($E282)&lt;6,"",VLOOKUP($E282,'[1]MEMÓRIA DE CÁLCULO'!$F:$W,18,FALSE)))</f>
        <v/>
      </c>
      <c r="L282" s="34" t="str">
        <f ca="1">IF(OR(ISBLANK($E282),$E282="Total Geral"),"",IF(LEN($E282)&lt;6,"",VLOOKUP($E282,'[1]MEMÓRIA DE CÁLCULO'!$F:$AB,20,FALSE)))</f>
        <v/>
      </c>
      <c r="M282" s="34" t="str">
        <f ca="1">IF(OR(ISBLANK($E282),$E282="Total Geral"),"",IF(LEN($E282)&lt;6,"",VLOOKUP($E282,'[1]MEMÓRIA DE CÁLCULO'!$F:$AB,21,FALSE)))</f>
        <v/>
      </c>
      <c r="N282" s="35" t="str">
        <f ca="1">IF($E282="","",IF($E282="Total Geral",SUM(OFFSET(N282,-1,0):$N$26)/3,VLOOKUP($E282,'[1]MEMÓRIA DE CÁLCULO'!$F:$AB,22,FALSE)))</f>
        <v/>
      </c>
      <c r="O282" s="35" t="str">
        <f ca="1">IF($E282="","",IF($E282="Total Geral",SUM(OFFSET(O282,-1,0):$O$26)/3,VLOOKUP($E282,'[1]MEMÓRIA DE CÁLCULO'!$F:$AB,23,FALSE)))</f>
        <v/>
      </c>
    </row>
    <row r="283" spans="2:15" x14ac:dyDescent="0.25">
      <c r="B283"/>
      <c r="E283" s="30" t="str">
        <f t="shared" ref="E283:E346" ca="1" si="4">IF(OFFSET(E283,0,-3)=0,"",OFFSET(E283,0,-3))</f>
        <v/>
      </c>
      <c r="F283" s="31" t="str">
        <f ca="1">IF(OR($E283="",$E283="Total Geral"),"",IF(LEN($E283)&lt;6,VLOOKUP($E283,'[1]MEMÓRIA DE CÁLCULO'!$F:$W,2,FALSE),VLOOKUP($E283,'[1]MEMÓRIA DE CÁLCULO'!$F:$W,5,FALSE)))</f>
        <v/>
      </c>
      <c r="G283" s="30" t="str">
        <f ca="1">IF(OR(ISBLANK($E283),$E283="Total Geral"),"",IF(LEN($E283)&lt;6,"",VLOOKUP($E283,'[1]MEMÓRIA DE CÁLCULO'!$F:$W,3,FALSE)))</f>
        <v/>
      </c>
      <c r="H283" s="30" t="str">
        <f ca="1">IF(OR(ISBLANK($E283),$E283="Total Geral"),"",IF(LEN($E283)&lt;6,"",VLOOKUP($E283,'[1]MEMÓRIA DE CÁLCULO'!$F:$W,4,FALSE)))</f>
        <v/>
      </c>
      <c r="I283" s="32" t="str">
        <f ca="1">IF(OR(ISBLANK($E283),$E283="Total Geral"),"",IF(LEN($E283)&lt;6,"",VLOOKUP($E283,'[1]MEMÓRIA DE CÁLCULO'!$F:$W,2,FALSE)))</f>
        <v/>
      </c>
      <c r="J283" s="32" t="str">
        <f ca="1">IF(OR(ISBLANK($E283),$E283="Total Geral"),"",IF(LEN($E283)&lt;6,"",VLOOKUP($E283,'[1]MEMÓRIA DE CÁLCULO'!$F:$W,17,FALSE)))</f>
        <v/>
      </c>
      <c r="K283" s="33" t="str">
        <f ca="1">IF(OR(ISBLANK($E283),$E283="Total Geral"),"",IF(LEN($E283)&lt;6,"",VLOOKUP($E283,'[1]MEMÓRIA DE CÁLCULO'!$F:$W,18,FALSE)))</f>
        <v/>
      </c>
      <c r="L283" s="34" t="str">
        <f ca="1">IF(OR(ISBLANK($E283),$E283="Total Geral"),"",IF(LEN($E283)&lt;6,"",VLOOKUP($E283,'[1]MEMÓRIA DE CÁLCULO'!$F:$AB,20,FALSE)))</f>
        <v/>
      </c>
      <c r="M283" s="34" t="str">
        <f ca="1">IF(OR(ISBLANK($E283),$E283="Total Geral"),"",IF(LEN($E283)&lt;6,"",VLOOKUP($E283,'[1]MEMÓRIA DE CÁLCULO'!$F:$AB,21,FALSE)))</f>
        <v/>
      </c>
      <c r="N283" s="35" t="str">
        <f ca="1">IF($E283="","",IF($E283="Total Geral",SUM(OFFSET(N283,-1,0):$N$26)/3,VLOOKUP($E283,'[1]MEMÓRIA DE CÁLCULO'!$F:$AB,22,FALSE)))</f>
        <v/>
      </c>
      <c r="O283" s="35" t="str">
        <f ca="1">IF($E283="","",IF($E283="Total Geral",SUM(OFFSET(O283,-1,0):$O$26)/3,VLOOKUP($E283,'[1]MEMÓRIA DE CÁLCULO'!$F:$AB,23,FALSE)))</f>
        <v/>
      </c>
    </row>
    <row r="284" spans="2:15" x14ac:dyDescent="0.25">
      <c r="B284"/>
      <c r="E284" s="30" t="str">
        <f t="shared" ca="1" si="4"/>
        <v/>
      </c>
      <c r="F284" s="31" t="str">
        <f ca="1">IF(OR($E284="",$E284="Total Geral"),"",IF(LEN($E284)&lt;6,VLOOKUP($E284,'[1]MEMÓRIA DE CÁLCULO'!$F:$W,2,FALSE),VLOOKUP($E284,'[1]MEMÓRIA DE CÁLCULO'!$F:$W,5,FALSE)))</f>
        <v/>
      </c>
      <c r="G284" s="30" t="str">
        <f ca="1">IF(OR(ISBLANK($E284),$E284="Total Geral"),"",IF(LEN($E284)&lt;6,"",VLOOKUP($E284,'[1]MEMÓRIA DE CÁLCULO'!$F:$W,3,FALSE)))</f>
        <v/>
      </c>
      <c r="H284" s="30" t="str">
        <f ca="1">IF(OR(ISBLANK($E284),$E284="Total Geral"),"",IF(LEN($E284)&lt;6,"",VLOOKUP($E284,'[1]MEMÓRIA DE CÁLCULO'!$F:$W,4,FALSE)))</f>
        <v/>
      </c>
      <c r="I284" s="32" t="str">
        <f ca="1">IF(OR(ISBLANK($E284),$E284="Total Geral"),"",IF(LEN($E284)&lt;6,"",VLOOKUP($E284,'[1]MEMÓRIA DE CÁLCULO'!$F:$W,2,FALSE)))</f>
        <v/>
      </c>
      <c r="J284" s="32" t="str">
        <f ca="1">IF(OR(ISBLANK($E284),$E284="Total Geral"),"",IF(LEN($E284)&lt;6,"",VLOOKUP($E284,'[1]MEMÓRIA DE CÁLCULO'!$F:$W,17,FALSE)))</f>
        <v/>
      </c>
      <c r="K284" s="33" t="str">
        <f ca="1">IF(OR(ISBLANK($E284),$E284="Total Geral"),"",IF(LEN($E284)&lt;6,"",VLOOKUP($E284,'[1]MEMÓRIA DE CÁLCULO'!$F:$W,18,FALSE)))</f>
        <v/>
      </c>
      <c r="L284" s="34" t="str">
        <f ca="1">IF(OR(ISBLANK($E284),$E284="Total Geral"),"",IF(LEN($E284)&lt;6,"",VLOOKUP($E284,'[1]MEMÓRIA DE CÁLCULO'!$F:$AB,20,FALSE)))</f>
        <v/>
      </c>
      <c r="M284" s="34" t="str">
        <f ca="1">IF(OR(ISBLANK($E284),$E284="Total Geral"),"",IF(LEN($E284)&lt;6,"",VLOOKUP($E284,'[1]MEMÓRIA DE CÁLCULO'!$F:$AB,21,FALSE)))</f>
        <v/>
      </c>
      <c r="N284" s="35" t="str">
        <f ca="1">IF($E284="","",IF($E284="Total Geral",SUM(OFFSET(N284,-1,0):$N$26)/3,VLOOKUP($E284,'[1]MEMÓRIA DE CÁLCULO'!$F:$AB,22,FALSE)))</f>
        <v/>
      </c>
      <c r="O284" s="35" t="str">
        <f ca="1">IF($E284="","",IF($E284="Total Geral",SUM(OFFSET(O284,-1,0):$O$26)/3,VLOOKUP($E284,'[1]MEMÓRIA DE CÁLCULO'!$F:$AB,23,FALSE)))</f>
        <v/>
      </c>
    </row>
    <row r="285" spans="2:15" x14ac:dyDescent="0.25">
      <c r="B285"/>
      <c r="E285" s="30" t="str">
        <f t="shared" ca="1" si="4"/>
        <v/>
      </c>
      <c r="F285" s="31" t="str">
        <f ca="1">IF(OR($E285="",$E285="Total Geral"),"",IF(LEN($E285)&lt;6,VLOOKUP($E285,'[1]MEMÓRIA DE CÁLCULO'!$F:$W,2,FALSE),VLOOKUP($E285,'[1]MEMÓRIA DE CÁLCULO'!$F:$W,5,FALSE)))</f>
        <v/>
      </c>
      <c r="G285" s="30" t="str">
        <f ca="1">IF(OR(ISBLANK($E285),$E285="Total Geral"),"",IF(LEN($E285)&lt;6,"",VLOOKUP($E285,'[1]MEMÓRIA DE CÁLCULO'!$F:$W,3,FALSE)))</f>
        <v/>
      </c>
      <c r="H285" s="30" t="str">
        <f ca="1">IF(OR(ISBLANK($E285),$E285="Total Geral"),"",IF(LEN($E285)&lt;6,"",VLOOKUP($E285,'[1]MEMÓRIA DE CÁLCULO'!$F:$W,4,FALSE)))</f>
        <v/>
      </c>
      <c r="I285" s="32" t="str">
        <f ca="1">IF(OR(ISBLANK($E285),$E285="Total Geral"),"",IF(LEN($E285)&lt;6,"",VLOOKUP($E285,'[1]MEMÓRIA DE CÁLCULO'!$F:$W,2,FALSE)))</f>
        <v/>
      </c>
      <c r="J285" s="32" t="str">
        <f ca="1">IF(OR(ISBLANK($E285),$E285="Total Geral"),"",IF(LEN($E285)&lt;6,"",VLOOKUP($E285,'[1]MEMÓRIA DE CÁLCULO'!$F:$W,17,FALSE)))</f>
        <v/>
      </c>
      <c r="K285" s="33" t="str">
        <f ca="1">IF(OR(ISBLANK($E285),$E285="Total Geral"),"",IF(LEN($E285)&lt;6,"",VLOOKUP($E285,'[1]MEMÓRIA DE CÁLCULO'!$F:$W,18,FALSE)))</f>
        <v/>
      </c>
      <c r="L285" s="34" t="str">
        <f ca="1">IF(OR(ISBLANK($E285),$E285="Total Geral"),"",IF(LEN($E285)&lt;6,"",VLOOKUP($E285,'[1]MEMÓRIA DE CÁLCULO'!$F:$AB,20,FALSE)))</f>
        <v/>
      </c>
      <c r="M285" s="34" t="str">
        <f ca="1">IF(OR(ISBLANK($E285),$E285="Total Geral"),"",IF(LEN($E285)&lt;6,"",VLOOKUP($E285,'[1]MEMÓRIA DE CÁLCULO'!$F:$AB,21,FALSE)))</f>
        <v/>
      </c>
      <c r="N285" s="35" t="str">
        <f ca="1">IF($E285="","",IF($E285="Total Geral",SUM(OFFSET(N285,-1,0):$N$26)/3,VLOOKUP($E285,'[1]MEMÓRIA DE CÁLCULO'!$F:$AB,22,FALSE)))</f>
        <v/>
      </c>
      <c r="O285" s="35" t="str">
        <f ca="1">IF($E285="","",IF($E285="Total Geral",SUM(OFFSET(O285,-1,0):$O$26)/3,VLOOKUP($E285,'[1]MEMÓRIA DE CÁLCULO'!$F:$AB,23,FALSE)))</f>
        <v/>
      </c>
    </row>
    <row r="286" spans="2:15" x14ac:dyDescent="0.25">
      <c r="B286"/>
      <c r="E286" s="30" t="str">
        <f t="shared" ca="1" si="4"/>
        <v/>
      </c>
      <c r="F286" s="31" t="str">
        <f ca="1">IF(OR($E286="",$E286="Total Geral"),"",IF(LEN($E286)&lt;6,VLOOKUP($E286,'[1]MEMÓRIA DE CÁLCULO'!$F:$W,2,FALSE),VLOOKUP($E286,'[1]MEMÓRIA DE CÁLCULO'!$F:$W,5,FALSE)))</f>
        <v/>
      </c>
      <c r="G286" s="30" t="str">
        <f ca="1">IF(OR(ISBLANK($E286),$E286="Total Geral"),"",IF(LEN($E286)&lt;6,"",VLOOKUP($E286,'[1]MEMÓRIA DE CÁLCULO'!$F:$W,3,FALSE)))</f>
        <v/>
      </c>
      <c r="H286" s="30" t="str">
        <f ca="1">IF(OR(ISBLANK($E286),$E286="Total Geral"),"",IF(LEN($E286)&lt;6,"",VLOOKUP($E286,'[1]MEMÓRIA DE CÁLCULO'!$F:$W,4,FALSE)))</f>
        <v/>
      </c>
      <c r="I286" s="32" t="str">
        <f ca="1">IF(OR(ISBLANK($E286),$E286="Total Geral"),"",IF(LEN($E286)&lt;6,"",VLOOKUP($E286,'[1]MEMÓRIA DE CÁLCULO'!$F:$W,2,FALSE)))</f>
        <v/>
      </c>
      <c r="J286" s="32" t="str">
        <f ca="1">IF(OR(ISBLANK($E286),$E286="Total Geral"),"",IF(LEN($E286)&lt;6,"",VLOOKUP($E286,'[1]MEMÓRIA DE CÁLCULO'!$F:$W,17,FALSE)))</f>
        <v/>
      </c>
      <c r="K286" s="33" t="str">
        <f ca="1">IF(OR(ISBLANK($E286),$E286="Total Geral"),"",IF(LEN($E286)&lt;6,"",VLOOKUP($E286,'[1]MEMÓRIA DE CÁLCULO'!$F:$W,18,FALSE)))</f>
        <v/>
      </c>
      <c r="L286" s="34" t="str">
        <f ca="1">IF(OR(ISBLANK($E286),$E286="Total Geral"),"",IF(LEN($E286)&lt;6,"",VLOOKUP($E286,'[1]MEMÓRIA DE CÁLCULO'!$F:$AB,20,FALSE)))</f>
        <v/>
      </c>
      <c r="M286" s="34" t="str">
        <f ca="1">IF(OR(ISBLANK($E286),$E286="Total Geral"),"",IF(LEN($E286)&lt;6,"",VLOOKUP($E286,'[1]MEMÓRIA DE CÁLCULO'!$F:$AB,21,FALSE)))</f>
        <v/>
      </c>
      <c r="N286" s="35" t="str">
        <f ca="1">IF($E286="","",IF($E286="Total Geral",SUM(OFFSET(N286,-1,0):$N$26)/3,VLOOKUP($E286,'[1]MEMÓRIA DE CÁLCULO'!$F:$AB,22,FALSE)))</f>
        <v/>
      </c>
      <c r="O286" s="35" t="str">
        <f ca="1">IF($E286="","",IF($E286="Total Geral",SUM(OFFSET(O286,-1,0):$O$26)/3,VLOOKUP($E286,'[1]MEMÓRIA DE CÁLCULO'!$F:$AB,23,FALSE)))</f>
        <v/>
      </c>
    </row>
    <row r="287" spans="2:15" x14ac:dyDescent="0.25">
      <c r="B287"/>
      <c r="E287" s="30" t="str">
        <f t="shared" ca="1" si="4"/>
        <v/>
      </c>
      <c r="F287" s="31" t="str">
        <f ca="1">IF(OR($E287="",$E287="Total Geral"),"",IF(LEN($E287)&lt;6,VLOOKUP($E287,'[1]MEMÓRIA DE CÁLCULO'!$F:$W,2,FALSE),VLOOKUP($E287,'[1]MEMÓRIA DE CÁLCULO'!$F:$W,5,FALSE)))</f>
        <v/>
      </c>
      <c r="G287" s="30" t="str">
        <f ca="1">IF(OR(ISBLANK($E287),$E287="Total Geral"),"",IF(LEN($E287)&lt;6,"",VLOOKUP($E287,'[1]MEMÓRIA DE CÁLCULO'!$F:$W,3,FALSE)))</f>
        <v/>
      </c>
      <c r="H287" s="30" t="str">
        <f ca="1">IF(OR(ISBLANK($E287),$E287="Total Geral"),"",IF(LEN($E287)&lt;6,"",VLOOKUP($E287,'[1]MEMÓRIA DE CÁLCULO'!$F:$W,4,FALSE)))</f>
        <v/>
      </c>
      <c r="I287" s="32" t="str">
        <f ca="1">IF(OR(ISBLANK($E287),$E287="Total Geral"),"",IF(LEN($E287)&lt;6,"",VLOOKUP($E287,'[1]MEMÓRIA DE CÁLCULO'!$F:$W,2,FALSE)))</f>
        <v/>
      </c>
      <c r="J287" s="32" t="str">
        <f ca="1">IF(OR(ISBLANK($E287),$E287="Total Geral"),"",IF(LEN($E287)&lt;6,"",VLOOKUP($E287,'[1]MEMÓRIA DE CÁLCULO'!$F:$W,17,FALSE)))</f>
        <v/>
      </c>
      <c r="K287" s="33" t="str">
        <f ca="1">IF(OR(ISBLANK($E287),$E287="Total Geral"),"",IF(LEN($E287)&lt;6,"",VLOOKUP($E287,'[1]MEMÓRIA DE CÁLCULO'!$F:$W,18,FALSE)))</f>
        <v/>
      </c>
      <c r="L287" s="34" t="str">
        <f ca="1">IF(OR(ISBLANK($E287),$E287="Total Geral"),"",IF(LEN($E287)&lt;6,"",VLOOKUP($E287,'[1]MEMÓRIA DE CÁLCULO'!$F:$AB,20,FALSE)))</f>
        <v/>
      </c>
      <c r="M287" s="34" t="str">
        <f ca="1">IF(OR(ISBLANK($E287),$E287="Total Geral"),"",IF(LEN($E287)&lt;6,"",VLOOKUP($E287,'[1]MEMÓRIA DE CÁLCULO'!$F:$AB,21,FALSE)))</f>
        <v/>
      </c>
      <c r="N287" s="35" t="str">
        <f ca="1">IF($E287="","",IF($E287="Total Geral",SUM(OFFSET(N287,-1,0):$N$26)/3,VLOOKUP($E287,'[1]MEMÓRIA DE CÁLCULO'!$F:$AB,22,FALSE)))</f>
        <v/>
      </c>
      <c r="O287" s="35" t="str">
        <f ca="1">IF($E287="","",IF($E287="Total Geral",SUM(OFFSET(O287,-1,0):$O$26)/3,VLOOKUP($E287,'[1]MEMÓRIA DE CÁLCULO'!$F:$AB,23,FALSE)))</f>
        <v/>
      </c>
    </row>
    <row r="288" spans="2:15" x14ac:dyDescent="0.25">
      <c r="B288"/>
      <c r="E288" s="30" t="str">
        <f t="shared" ca="1" si="4"/>
        <v/>
      </c>
      <c r="F288" s="31" t="str">
        <f ca="1">IF(OR($E288="",$E288="Total Geral"),"",IF(LEN($E288)&lt;6,VLOOKUP($E288,'[1]MEMÓRIA DE CÁLCULO'!$F:$W,2,FALSE),VLOOKUP($E288,'[1]MEMÓRIA DE CÁLCULO'!$F:$W,5,FALSE)))</f>
        <v/>
      </c>
      <c r="G288" s="30" t="str">
        <f ca="1">IF(OR(ISBLANK($E288),$E288="Total Geral"),"",IF(LEN($E288)&lt;6,"",VLOOKUP($E288,'[1]MEMÓRIA DE CÁLCULO'!$F:$W,3,FALSE)))</f>
        <v/>
      </c>
      <c r="H288" s="30" t="str">
        <f ca="1">IF(OR(ISBLANK($E288),$E288="Total Geral"),"",IF(LEN($E288)&lt;6,"",VLOOKUP($E288,'[1]MEMÓRIA DE CÁLCULO'!$F:$W,4,FALSE)))</f>
        <v/>
      </c>
      <c r="I288" s="32" t="str">
        <f ca="1">IF(OR(ISBLANK($E288),$E288="Total Geral"),"",IF(LEN($E288)&lt;6,"",VLOOKUP($E288,'[1]MEMÓRIA DE CÁLCULO'!$F:$W,2,FALSE)))</f>
        <v/>
      </c>
      <c r="J288" s="32" t="str">
        <f ca="1">IF(OR(ISBLANK($E288),$E288="Total Geral"),"",IF(LEN($E288)&lt;6,"",VLOOKUP($E288,'[1]MEMÓRIA DE CÁLCULO'!$F:$W,17,FALSE)))</f>
        <v/>
      </c>
      <c r="K288" s="33" t="str">
        <f ca="1">IF(OR(ISBLANK($E288),$E288="Total Geral"),"",IF(LEN($E288)&lt;6,"",VLOOKUP($E288,'[1]MEMÓRIA DE CÁLCULO'!$F:$W,18,FALSE)))</f>
        <v/>
      </c>
      <c r="L288" s="34" t="str">
        <f ca="1">IF(OR(ISBLANK($E288),$E288="Total Geral"),"",IF(LEN($E288)&lt;6,"",VLOOKUP($E288,'[1]MEMÓRIA DE CÁLCULO'!$F:$AB,20,FALSE)))</f>
        <v/>
      </c>
      <c r="M288" s="34" t="str">
        <f ca="1">IF(OR(ISBLANK($E288),$E288="Total Geral"),"",IF(LEN($E288)&lt;6,"",VLOOKUP($E288,'[1]MEMÓRIA DE CÁLCULO'!$F:$AB,21,FALSE)))</f>
        <v/>
      </c>
      <c r="N288" s="35" t="str">
        <f ca="1">IF($E288="","",IF($E288="Total Geral",SUM(OFFSET(N288,-1,0):$N$26)/3,VLOOKUP($E288,'[1]MEMÓRIA DE CÁLCULO'!$F:$AB,22,FALSE)))</f>
        <v/>
      </c>
      <c r="O288" s="35" t="str">
        <f ca="1">IF($E288="","",IF($E288="Total Geral",SUM(OFFSET(O288,-1,0):$O$26)/3,VLOOKUP($E288,'[1]MEMÓRIA DE CÁLCULO'!$F:$AB,23,FALSE)))</f>
        <v/>
      </c>
    </row>
    <row r="289" spans="2:15" x14ac:dyDescent="0.25">
      <c r="B289"/>
      <c r="E289" s="30" t="str">
        <f t="shared" ca="1" si="4"/>
        <v/>
      </c>
      <c r="F289" s="31" t="str">
        <f ca="1">IF(OR($E289="",$E289="Total Geral"),"",IF(LEN($E289)&lt;6,VLOOKUP($E289,'[1]MEMÓRIA DE CÁLCULO'!$F:$W,2,FALSE),VLOOKUP($E289,'[1]MEMÓRIA DE CÁLCULO'!$F:$W,5,FALSE)))</f>
        <v/>
      </c>
      <c r="G289" s="30" t="str">
        <f ca="1">IF(OR(ISBLANK($E289),$E289="Total Geral"),"",IF(LEN($E289)&lt;6,"",VLOOKUP($E289,'[1]MEMÓRIA DE CÁLCULO'!$F:$W,3,FALSE)))</f>
        <v/>
      </c>
      <c r="H289" s="30" t="str">
        <f ca="1">IF(OR(ISBLANK($E289),$E289="Total Geral"),"",IF(LEN($E289)&lt;6,"",VLOOKUP($E289,'[1]MEMÓRIA DE CÁLCULO'!$F:$W,4,FALSE)))</f>
        <v/>
      </c>
      <c r="I289" s="32" t="str">
        <f ca="1">IF(OR(ISBLANK($E289),$E289="Total Geral"),"",IF(LEN($E289)&lt;6,"",VLOOKUP($E289,'[1]MEMÓRIA DE CÁLCULO'!$F:$W,2,FALSE)))</f>
        <v/>
      </c>
      <c r="J289" s="32" t="str">
        <f ca="1">IF(OR(ISBLANK($E289),$E289="Total Geral"),"",IF(LEN($E289)&lt;6,"",VLOOKUP($E289,'[1]MEMÓRIA DE CÁLCULO'!$F:$W,17,FALSE)))</f>
        <v/>
      </c>
      <c r="K289" s="33" t="str">
        <f ca="1">IF(OR(ISBLANK($E289),$E289="Total Geral"),"",IF(LEN($E289)&lt;6,"",VLOOKUP($E289,'[1]MEMÓRIA DE CÁLCULO'!$F:$W,18,FALSE)))</f>
        <v/>
      </c>
      <c r="L289" s="34" t="str">
        <f ca="1">IF(OR(ISBLANK($E289),$E289="Total Geral"),"",IF(LEN($E289)&lt;6,"",VLOOKUP($E289,'[1]MEMÓRIA DE CÁLCULO'!$F:$AB,20,FALSE)))</f>
        <v/>
      </c>
      <c r="M289" s="34" t="str">
        <f ca="1">IF(OR(ISBLANK($E289),$E289="Total Geral"),"",IF(LEN($E289)&lt;6,"",VLOOKUP($E289,'[1]MEMÓRIA DE CÁLCULO'!$F:$AB,21,FALSE)))</f>
        <v/>
      </c>
      <c r="N289" s="35" t="str">
        <f ca="1">IF($E289="","",IF($E289="Total Geral",SUM(OFFSET(N289,-1,0):$N$26)/3,VLOOKUP($E289,'[1]MEMÓRIA DE CÁLCULO'!$F:$AB,22,FALSE)))</f>
        <v/>
      </c>
      <c r="O289" s="35" t="str">
        <f ca="1">IF($E289="","",IF($E289="Total Geral",SUM(OFFSET(O289,-1,0):$O$26)/3,VLOOKUP($E289,'[1]MEMÓRIA DE CÁLCULO'!$F:$AB,23,FALSE)))</f>
        <v/>
      </c>
    </row>
    <row r="290" spans="2:15" x14ac:dyDescent="0.25">
      <c r="B290"/>
      <c r="E290" s="30" t="str">
        <f t="shared" ca="1" si="4"/>
        <v/>
      </c>
      <c r="F290" s="31" t="str">
        <f ca="1">IF(OR($E290="",$E290="Total Geral"),"",IF(LEN($E290)&lt;6,VLOOKUP($E290,'[1]MEMÓRIA DE CÁLCULO'!$F:$W,2,FALSE),VLOOKUP($E290,'[1]MEMÓRIA DE CÁLCULO'!$F:$W,5,FALSE)))</f>
        <v/>
      </c>
      <c r="G290" s="30" t="str">
        <f ca="1">IF(OR(ISBLANK($E290),$E290="Total Geral"),"",IF(LEN($E290)&lt;6,"",VLOOKUP($E290,'[1]MEMÓRIA DE CÁLCULO'!$F:$W,3,FALSE)))</f>
        <v/>
      </c>
      <c r="H290" s="30" t="str">
        <f ca="1">IF(OR(ISBLANK($E290),$E290="Total Geral"),"",IF(LEN($E290)&lt;6,"",VLOOKUP($E290,'[1]MEMÓRIA DE CÁLCULO'!$F:$W,4,FALSE)))</f>
        <v/>
      </c>
      <c r="I290" s="32" t="str">
        <f ca="1">IF(OR(ISBLANK($E290),$E290="Total Geral"),"",IF(LEN($E290)&lt;6,"",VLOOKUP($E290,'[1]MEMÓRIA DE CÁLCULO'!$F:$W,2,FALSE)))</f>
        <v/>
      </c>
      <c r="J290" s="32" t="str">
        <f ca="1">IF(OR(ISBLANK($E290),$E290="Total Geral"),"",IF(LEN($E290)&lt;6,"",VLOOKUP($E290,'[1]MEMÓRIA DE CÁLCULO'!$F:$W,17,FALSE)))</f>
        <v/>
      </c>
      <c r="K290" s="33" t="str">
        <f ca="1">IF(OR(ISBLANK($E290),$E290="Total Geral"),"",IF(LEN($E290)&lt;6,"",VLOOKUP($E290,'[1]MEMÓRIA DE CÁLCULO'!$F:$W,18,FALSE)))</f>
        <v/>
      </c>
      <c r="L290" s="34" t="str">
        <f ca="1">IF(OR(ISBLANK($E290),$E290="Total Geral"),"",IF(LEN($E290)&lt;6,"",VLOOKUP($E290,'[1]MEMÓRIA DE CÁLCULO'!$F:$AB,20,FALSE)))</f>
        <v/>
      </c>
      <c r="M290" s="34" t="str">
        <f ca="1">IF(OR(ISBLANK($E290),$E290="Total Geral"),"",IF(LEN($E290)&lt;6,"",VLOOKUP($E290,'[1]MEMÓRIA DE CÁLCULO'!$F:$AB,21,FALSE)))</f>
        <v/>
      </c>
      <c r="N290" s="35" t="str">
        <f ca="1">IF($E290="","",IF($E290="Total Geral",SUM(OFFSET(N290,-1,0):$N$26)/3,VLOOKUP($E290,'[1]MEMÓRIA DE CÁLCULO'!$F:$AB,22,FALSE)))</f>
        <v/>
      </c>
      <c r="O290" s="35" t="str">
        <f ca="1">IF($E290="","",IF($E290="Total Geral",SUM(OFFSET(O290,-1,0):$O$26)/3,VLOOKUP($E290,'[1]MEMÓRIA DE CÁLCULO'!$F:$AB,23,FALSE)))</f>
        <v/>
      </c>
    </row>
    <row r="291" spans="2:15" x14ac:dyDescent="0.25">
      <c r="B291"/>
      <c r="E291" s="30" t="str">
        <f t="shared" ca="1" si="4"/>
        <v/>
      </c>
      <c r="F291" s="31" t="str">
        <f ca="1">IF(OR($E291="",$E291="Total Geral"),"",IF(LEN($E291)&lt;6,VLOOKUP($E291,'[1]MEMÓRIA DE CÁLCULO'!$F:$W,2,FALSE),VLOOKUP($E291,'[1]MEMÓRIA DE CÁLCULO'!$F:$W,5,FALSE)))</f>
        <v/>
      </c>
      <c r="G291" s="30" t="str">
        <f ca="1">IF(OR(ISBLANK($E291),$E291="Total Geral"),"",IF(LEN($E291)&lt;6,"",VLOOKUP($E291,'[1]MEMÓRIA DE CÁLCULO'!$F:$W,3,FALSE)))</f>
        <v/>
      </c>
      <c r="H291" s="30" t="str">
        <f ca="1">IF(OR(ISBLANK($E291),$E291="Total Geral"),"",IF(LEN($E291)&lt;6,"",VLOOKUP($E291,'[1]MEMÓRIA DE CÁLCULO'!$F:$W,4,FALSE)))</f>
        <v/>
      </c>
      <c r="I291" s="32" t="str">
        <f ca="1">IF(OR(ISBLANK($E291),$E291="Total Geral"),"",IF(LEN($E291)&lt;6,"",VLOOKUP($E291,'[1]MEMÓRIA DE CÁLCULO'!$F:$W,2,FALSE)))</f>
        <v/>
      </c>
      <c r="J291" s="32" t="str">
        <f ca="1">IF(OR(ISBLANK($E291),$E291="Total Geral"),"",IF(LEN($E291)&lt;6,"",VLOOKUP($E291,'[1]MEMÓRIA DE CÁLCULO'!$F:$W,17,FALSE)))</f>
        <v/>
      </c>
      <c r="K291" s="33" t="str">
        <f ca="1">IF(OR(ISBLANK($E291),$E291="Total Geral"),"",IF(LEN($E291)&lt;6,"",VLOOKUP($E291,'[1]MEMÓRIA DE CÁLCULO'!$F:$W,18,FALSE)))</f>
        <v/>
      </c>
      <c r="L291" s="34" t="str">
        <f ca="1">IF(OR(ISBLANK($E291),$E291="Total Geral"),"",IF(LEN($E291)&lt;6,"",VLOOKUP($E291,'[1]MEMÓRIA DE CÁLCULO'!$F:$AB,20,FALSE)))</f>
        <v/>
      </c>
      <c r="M291" s="34" t="str">
        <f ca="1">IF(OR(ISBLANK($E291),$E291="Total Geral"),"",IF(LEN($E291)&lt;6,"",VLOOKUP($E291,'[1]MEMÓRIA DE CÁLCULO'!$F:$AB,21,FALSE)))</f>
        <v/>
      </c>
      <c r="N291" s="35" t="str">
        <f ca="1">IF($E291="","",IF($E291="Total Geral",SUM(OFFSET(N291,-1,0):$N$26)/3,VLOOKUP($E291,'[1]MEMÓRIA DE CÁLCULO'!$F:$AB,22,FALSE)))</f>
        <v/>
      </c>
      <c r="O291" s="35" t="str">
        <f ca="1">IF($E291="","",IF($E291="Total Geral",SUM(OFFSET(O291,-1,0):$O$26)/3,VLOOKUP($E291,'[1]MEMÓRIA DE CÁLCULO'!$F:$AB,23,FALSE)))</f>
        <v/>
      </c>
    </row>
    <row r="292" spans="2:15" x14ac:dyDescent="0.25">
      <c r="B292"/>
      <c r="E292" s="30" t="str">
        <f t="shared" ca="1" si="4"/>
        <v/>
      </c>
      <c r="F292" s="31" t="str">
        <f ca="1">IF(OR($E292="",$E292="Total Geral"),"",IF(LEN($E292)&lt;6,VLOOKUP($E292,'[1]MEMÓRIA DE CÁLCULO'!$F:$W,2,FALSE),VLOOKUP($E292,'[1]MEMÓRIA DE CÁLCULO'!$F:$W,5,FALSE)))</f>
        <v/>
      </c>
      <c r="G292" s="30" t="str">
        <f ca="1">IF(OR(ISBLANK($E292),$E292="Total Geral"),"",IF(LEN($E292)&lt;6,"",VLOOKUP($E292,'[1]MEMÓRIA DE CÁLCULO'!$F:$W,3,FALSE)))</f>
        <v/>
      </c>
      <c r="H292" s="30" t="str">
        <f ca="1">IF(OR(ISBLANK($E292),$E292="Total Geral"),"",IF(LEN($E292)&lt;6,"",VLOOKUP($E292,'[1]MEMÓRIA DE CÁLCULO'!$F:$W,4,FALSE)))</f>
        <v/>
      </c>
      <c r="I292" s="32" t="str">
        <f ca="1">IF(OR(ISBLANK($E292),$E292="Total Geral"),"",IF(LEN($E292)&lt;6,"",VLOOKUP($E292,'[1]MEMÓRIA DE CÁLCULO'!$F:$W,2,FALSE)))</f>
        <v/>
      </c>
      <c r="J292" s="32" t="str">
        <f ca="1">IF(OR(ISBLANK($E292),$E292="Total Geral"),"",IF(LEN($E292)&lt;6,"",VLOOKUP($E292,'[1]MEMÓRIA DE CÁLCULO'!$F:$W,17,FALSE)))</f>
        <v/>
      </c>
      <c r="K292" s="33" t="str">
        <f ca="1">IF(OR(ISBLANK($E292),$E292="Total Geral"),"",IF(LEN($E292)&lt;6,"",VLOOKUP($E292,'[1]MEMÓRIA DE CÁLCULO'!$F:$W,18,FALSE)))</f>
        <v/>
      </c>
      <c r="L292" s="34" t="str">
        <f ca="1">IF(OR(ISBLANK($E292),$E292="Total Geral"),"",IF(LEN($E292)&lt;6,"",VLOOKUP($E292,'[1]MEMÓRIA DE CÁLCULO'!$F:$AB,20,FALSE)))</f>
        <v/>
      </c>
      <c r="M292" s="34" t="str">
        <f ca="1">IF(OR(ISBLANK($E292),$E292="Total Geral"),"",IF(LEN($E292)&lt;6,"",VLOOKUP($E292,'[1]MEMÓRIA DE CÁLCULO'!$F:$AB,21,FALSE)))</f>
        <v/>
      </c>
      <c r="N292" s="35" t="str">
        <f ca="1">IF($E292="","",IF($E292="Total Geral",SUM(OFFSET(N292,-1,0):$N$26)/3,VLOOKUP($E292,'[1]MEMÓRIA DE CÁLCULO'!$F:$AB,22,FALSE)))</f>
        <v/>
      </c>
      <c r="O292" s="35" t="str">
        <f ca="1">IF($E292="","",IF($E292="Total Geral",SUM(OFFSET(O292,-1,0):$O$26)/3,VLOOKUP($E292,'[1]MEMÓRIA DE CÁLCULO'!$F:$AB,23,FALSE)))</f>
        <v/>
      </c>
    </row>
    <row r="293" spans="2:15" x14ac:dyDescent="0.25">
      <c r="B293"/>
      <c r="E293" s="30" t="str">
        <f t="shared" ca="1" si="4"/>
        <v/>
      </c>
      <c r="F293" s="31" t="str">
        <f ca="1">IF(OR($E293="",$E293="Total Geral"),"",IF(LEN($E293)&lt;6,VLOOKUP($E293,'[1]MEMÓRIA DE CÁLCULO'!$F:$W,2,FALSE),VLOOKUP($E293,'[1]MEMÓRIA DE CÁLCULO'!$F:$W,5,FALSE)))</f>
        <v/>
      </c>
      <c r="G293" s="30" t="str">
        <f ca="1">IF(OR(ISBLANK($E293),$E293="Total Geral"),"",IF(LEN($E293)&lt;6,"",VLOOKUP($E293,'[1]MEMÓRIA DE CÁLCULO'!$F:$W,3,FALSE)))</f>
        <v/>
      </c>
      <c r="H293" s="30" t="str">
        <f ca="1">IF(OR(ISBLANK($E293),$E293="Total Geral"),"",IF(LEN($E293)&lt;6,"",VLOOKUP($E293,'[1]MEMÓRIA DE CÁLCULO'!$F:$W,4,FALSE)))</f>
        <v/>
      </c>
      <c r="I293" s="32" t="str">
        <f ca="1">IF(OR(ISBLANK($E293),$E293="Total Geral"),"",IF(LEN($E293)&lt;6,"",VLOOKUP($E293,'[1]MEMÓRIA DE CÁLCULO'!$F:$W,2,FALSE)))</f>
        <v/>
      </c>
      <c r="J293" s="32" t="str">
        <f ca="1">IF(OR(ISBLANK($E293),$E293="Total Geral"),"",IF(LEN($E293)&lt;6,"",VLOOKUP($E293,'[1]MEMÓRIA DE CÁLCULO'!$F:$W,17,FALSE)))</f>
        <v/>
      </c>
      <c r="K293" s="33" t="str">
        <f ca="1">IF(OR(ISBLANK($E293),$E293="Total Geral"),"",IF(LEN($E293)&lt;6,"",VLOOKUP($E293,'[1]MEMÓRIA DE CÁLCULO'!$F:$W,18,FALSE)))</f>
        <v/>
      </c>
      <c r="L293" s="34" t="str">
        <f ca="1">IF(OR(ISBLANK($E293),$E293="Total Geral"),"",IF(LEN($E293)&lt;6,"",VLOOKUP($E293,'[1]MEMÓRIA DE CÁLCULO'!$F:$AB,20,FALSE)))</f>
        <v/>
      </c>
      <c r="M293" s="34" t="str">
        <f ca="1">IF(OR(ISBLANK($E293),$E293="Total Geral"),"",IF(LEN($E293)&lt;6,"",VLOOKUP($E293,'[1]MEMÓRIA DE CÁLCULO'!$F:$AB,21,FALSE)))</f>
        <v/>
      </c>
      <c r="N293" s="35" t="str">
        <f ca="1">IF($E293="","",IF($E293="Total Geral",SUM(OFFSET(N293,-1,0):$N$26)/3,VLOOKUP($E293,'[1]MEMÓRIA DE CÁLCULO'!$F:$AB,22,FALSE)))</f>
        <v/>
      </c>
      <c r="O293" s="35" t="str">
        <f ca="1">IF($E293="","",IF($E293="Total Geral",SUM(OFFSET(O293,-1,0):$O$26)/3,VLOOKUP($E293,'[1]MEMÓRIA DE CÁLCULO'!$F:$AB,23,FALSE)))</f>
        <v/>
      </c>
    </row>
    <row r="294" spans="2:15" x14ac:dyDescent="0.25">
      <c r="B294"/>
      <c r="E294" s="30" t="str">
        <f t="shared" ca="1" si="4"/>
        <v/>
      </c>
      <c r="F294" s="31" t="str">
        <f ca="1">IF(OR($E294="",$E294="Total Geral"),"",IF(LEN($E294)&lt;6,VLOOKUP($E294,'[1]MEMÓRIA DE CÁLCULO'!$F:$W,2,FALSE),VLOOKUP($E294,'[1]MEMÓRIA DE CÁLCULO'!$F:$W,5,FALSE)))</f>
        <v/>
      </c>
      <c r="G294" s="30" t="str">
        <f ca="1">IF(OR(ISBLANK($E294),$E294="Total Geral"),"",IF(LEN($E294)&lt;6,"",VLOOKUP($E294,'[1]MEMÓRIA DE CÁLCULO'!$F:$W,3,FALSE)))</f>
        <v/>
      </c>
      <c r="H294" s="30" t="str">
        <f ca="1">IF(OR(ISBLANK($E294),$E294="Total Geral"),"",IF(LEN($E294)&lt;6,"",VLOOKUP($E294,'[1]MEMÓRIA DE CÁLCULO'!$F:$W,4,FALSE)))</f>
        <v/>
      </c>
      <c r="I294" s="32" t="str">
        <f ca="1">IF(OR(ISBLANK($E294),$E294="Total Geral"),"",IF(LEN($E294)&lt;6,"",VLOOKUP($E294,'[1]MEMÓRIA DE CÁLCULO'!$F:$W,2,FALSE)))</f>
        <v/>
      </c>
      <c r="J294" s="32" t="str">
        <f ca="1">IF(OR(ISBLANK($E294),$E294="Total Geral"),"",IF(LEN($E294)&lt;6,"",VLOOKUP($E294,'[1]MEMÓRIA DE CÁLCULO'!$F:$W,17,FALSE)))</f>
        <v/>
      </c>
      <c r="K294" s="33" t="str">
        <f ca="1">IF(OR(ISBLANK($E294),$E294="Total Geral"),"",IF(LEN($E294)&lt;6,"",VLOOKUP($E294,'[1]MEMÓRIA DE CÁLCULO'!$F:$W,18,FALSE)))</f>
        <v/>
      </c>
      <c r="L294" s="34" t="str">
        <f ca="1">IF(OR(ISBLANK($E294),$E294="Total Geral"),"",IF(LEN($E294)&lt;6,"",VLOOKUP($E294,'[1]MEMÓRIA DE CÁLCULO'!$F:$AB,20,FALSE)))</f>
        <v/>
      </c>
      <c r="M294" s="34" t="str">
        <f ca="1">IF(OR(ISBLANK($E294),$E294="Total Geral"),"",IF(LEN($E294)&lt;6,"",VLOOKUP($E294,'[1]MEMÓRIA DE CÁLCULO'!$F:$AB,21,FALSE)))</f>
        <v/>
      </c>
      <c r="N294" s="35" t="str">
        <f ca="1">IF($E294="","",IF($E294="Total Geral",SUM(OFFSET(N294,-1,0):$N$26)/3,VLOOKUP($E294,'[1]MEMÓRIA DE CÁLCULO'!$F:$AB,22,FALSE)))</f>
        <v/>
      </c>
      <c r="O294" s="35" t="str">
        <f ca="1">IF($E294="","",IF($E294="Total Geral",SUM(OFFSET(O294,-1,0):$O$26)/3,VLOOKUP($E294,'[1]MEMÓRIA DE CÁLCULO'!$F:$AB,23,FALSE)))</f>
        <v/>
      </c>
    </row>
    <row r="295" spans="2:15" x14ac:dyDescent="0.25">
      <c r="B295"/>
      <c r="E295" s="30" t="str">
        <f t="shared" ca="1" si="4"/>
        <v/>
      </c>
      <c r="F295" s="31" t="str">
        <f ca="1">IF(OR($E295="",$E295="Total Geral"),"",IF(LEN($E295)&lt;6,VLOOKUP($E295,'[1]MEMÓRIA DE CÁLCULO'!$F:$W,2,FALSE),VLOOKUP($E295,'[1]MEMÓRIA DE CÁLCULO'!$F:$W,5,FALSE)))</f>
        <v/>
      </c>
      <c r="G295" s="30" t="str">
        <f ca="1">IF(OR(ISBLANK($E295),$E295="Total Geral"),"",IF(LEN($E295)&lt;6,"",VLOOKUP($E295,'[1]MEMÓRIA DE CÁLCULO'!$F:$W,3,FALSE)))</f>
        <v/>
      </c>
      <c r="H295" s="30" t="str">
        <f ca="1">IF(OR(ISBLANK($E295),$E295="Total Geral"),"",IF(LEN($E295)&lt;6,"",VLOOKUP($E295,'[1]MEMÓRIA DE CÁLCULO'!$F:$W,4,FALSE)))</f>
        <v/>
      </c>
      <c r="I295" s="32" t="str">
        <f ca="1">IF(OR(ISBLANK($E295),$E295="Total Geral"),"",IF(LEN($E295)&lt;6,"",VLOOKUP($E295,'[1]MEMÓRIA DE CÁLCULO'!$F:$W,2,FALSE)))</f>
        <v/>
      </c>
      <c r="J295" s="32" t="str">
        <f ca="1">IF(OR(ISBLANK($E295),$E295="Total Geral"),"",IF(LEN($E295)&lt;6,"",VLOOKUP($E295,'[1]MEMÓRIA DE CÁLCULO'!$F:$W,17,FALSE)))</f>
        <v/>
      </c>
      <c r="K295" s="33" t="str">
        <f ca="1">IF(OR(ISBLANK($E295),$E295="Total Geral"),"",IF(LEN($E295)&lt;6,"",VLOOKUP($E295,'[1]MEMÓRIA DE CÁLCULO'!$F:$W,18,FALSE)))</f>
        <v/>
      </c>
      <c r="L295" s="34" t="str">
        <f ca="1">IF(OR(ISBLANK($E295),$E295="Total Geral"),"",IF(LEN($E295)&lt;6,"",VLOOKUP($E295,'[1]MEMÓRIA DE CÁLCULO'!$F:$AB,20,FALSE)))</f>
        <v/>
      </c>
      <c r="M295" s="34" t="str">
        <f ca="1">IF(OR(ISBLANK($E295),$E295="Total Geral"),"",IF(LEN($E295)&lt;6,"",VLOOKUP($E295,'[1]MEMÓRIA DE CÁLCULO'!$F:$AB,21,FALSE)))</f>
        <v/>
      </c>
      <c r="N295" s="35" t="str">
        <f ca="1">IF($E295="","",IF($E295="Total Geral",SUM(OFFSET(N295,-1,0):$N$26)/3,VLOOKUP($E295,'[1]MEMÓRIA DE CÁLCULO'!$F:$AB,22,FALSE)))</f>
        <v/>
      </c>
      <c r="O295" s="35" t="str">
        <f ca="1">IF($E295="","",IF($E295="Total Geral",SUM(OFFSET(O295,-1,0):$O$26)/3,VLOOKUP($E295,'[1]MEMÓRIA DE CÁLCULO'!$F:$AB,23,FALSE)))</f>
        <v/>
      </c>
    </row>
    <row r="296" spans="2:15" x14ac:dyDescent="0.25">
      <c r="B296"/>
      <c r="E296" s="30" t="str">
        <f t="shared" ca="1" si="4"/>
        <v/>
      </c>
      <c r="F296" s="31" t="str">
        <f ca="1">IF(OR($E296="",$E296="Total Geral"),"",IF(LEN($E296)&lt;6,VLOOKUP($E296,'[1]MEMÓRIA DE CÁLCULO'!$F:$W,2,FALSE),VLOOKUP($E296,'[1]MEMÓRIA DE CÁLCULO'!$F:$W,5,FALSE)))</f>
        <v/>
      </c>
      <c r="G296" s="30" t="str">
        <f ca="1">IF(OR(ISBLANK($E296),$E296="Total Geral"),"",IF(LEN($E296)&lt;6,"",VLOOKUP($E296,'[1]MEMÓRIA DE CÁLCULO'!$F:$W,3,FALSE)))</f>
        <v/>
      </c>
      <c r="H296" s="30" t="str">
        <f ca="1">IF(OR(ISBLANK($E296),$E296="Total Geral"),"",IF(LEN($E296)&lt;6,"",VLOOKUP($E296,'[1]MEMÓRIA DE CÁLCULO'!$F:$W,4,FALSE)))</f>
        <v/>
      </c>
      <c r="I296" s="32" t="str">
        <f ca="1">IF(OR(ISBLANK($E296),$E296="Total Geral"),"",IF(LEN($E296)&lt;6,"",VLOOKUP($E296,'[1]MEMÓRIA DE CÁLCULO'!$F:$W,2,FALSE)))</f>
        <v/>
      </c>
      <c r="J296" s="32" t="str">
        <f ca="1">IF(OR(ISBLANK($E296),$E296="Total Geral"),"",IF(LEN($E296)&lt;6,"",VLOOKUP($E296,'[1]MEMÓRIA DE CÁLCULO'!$F:$W,17,FALSE)))</f>
        <v/>
      </c>
      <c r="K296" s="33" t="str">
        <f ca="1">IF(OR(ISBLANK($E296),$E296="Total Geral"),"",IF(LEN($E296)&lt;6,"",VLOOKUP($E296,'[1]MEMÓRIA DE CÁLCULO'!$F:$W,18,FALSE)))</f>
        <v/>
      </c>
      <c r="L296" s="34" t="str">
        <f ca="1">IF(OR(ISBLANK($E296),$E296="Total Geral"),"",IF(LEN($E296)&lt;6,"",VLOOKUP($E296,'[1]MEMÓRIA DE CÁLCULO'!$F:$AB,20,FALSE)))</f>
        <v/>
      </c>
      <c r="M296" s="34" t="str">
        <f ca="1">IF(OR(ISBLANK($E296),$E296="Total Geral"),"",IF(LEN($E296)&lt;6,"",VLOOKUP($E296,'[1]MEMÓRIA DE CÁLCULO'!$F:$AB,21,FALSE)))</f>
        <v/>
      </c>
      <c r="N296" s="35" t="str">
        <f ca="1">IF($E296="","",IF($E296="Total Geral",SUM(OFFSET(N296,-1,0):$N$26)/3,VLOOKUP($E296,'[1]MEMÓRIA DE CÁLCULO'!$F:$AB,22,FALSE)))</f>
        <v/>
      </c>
      <c r="O296" s="35" t="str">
        <f ca="1">IF($E296="","",IF($E296="Total Geral",SUM(OFFSET(O296,-1,0):$O$26)/3,VLOOKUP($E296,'[1]MEMÓRIA DE CÁLCULO'!$F:$AB,23,FALSE)))</f>
        <v/>
      </c>
    </row>
    <row r="297" spans="2:15" x14ac:dyDescent="0.25">
      <c r="B297"/>
      <c r="E297" s="30" t="str">
        <f t="shared" ca="1" si="4"/>
        <v/>
      </c>
      <c r="F297" s="31" t="str">
        <f ca="1">IF(OR($E297="",$E297="Total Geral"),"",IF(LEN($E297)&lt;6,VLOOKUP($E297,'[1]MEMÓRIA DE CÁLCULO'!$F:$W,2,FALSE),VLOOKUP($E297,'[1]MEMÓRIA DE CÁLCULO'!$F:$W,5,FALSE)))</f>
        <v/>
      </c>
      <c r="G297" s="30" t="str">
        <f ca="1">IF(OR(ISBLANK($E297),$E297="Total Geral"),"",IF(LEN($E297)&lt;6,"",VLOOKUP($E297,'[1]MEMÓRIA DE CÁLCULO'!$F:$W,3,FALSE)))</f>
        <v/>
      </c>
      <c r="H297" s="30" t="str">
        <f ca="1">IF(OR(ISBLANK($E297),$E297="Total Geral"),"",IF(LEN($E297)&lt;6,"",VLOOKUP($E297,'[1]MEMÓRIA DE CÁLCULO'!$F:$W,4,FALSE)))</f>
        <v/>
      </c>
      <c r="I297" s="32" t="str">
        <f ca="1">IF(OR(ISBLANK($E297),$E297="Total Geral"),"",IF(LEN($E297)&lt;6,"",VLOOKUP($E297,'[1]MEMÓRIA DE CÁLCULO'!$F:$W,2,FALSE)))</f>
        <v/>
      </c>
      <c r="J297" s="32" t="str">
        <f ca="1">IF(OR(ISBLANK($E297),$E297="Total Geral"),"",IF(LEN($E297)&lt;6,"",VLOOKUP($E297,'[1]MEMÓRIA DE CÁLCULO'!$F:$W,17,FALSE)))</f>
        <v/>
      </c>
      <c r="K297" s="33" t="str">
        <f ca="1">IF(OR(ISBLANK($E297),$E297="Total Geral"),"",IF(LEN($E297)&lt;6,"",VLOOKUP($E297,'[1]MEMÓRIA DE CÁLCULO'!$F:$W,18,FALSE)))</f>
        <v/>
      </c>
      <c r="L297" s="34" t="str">
        <f ca="1">IF(OR(ISBLANK($E297),$E297="Total Geral"),"",IF(LEN($E297)&lt;6,"",VLOOKUP($E297,'[1]MEMÓRIA DE CÁLCULO'!$F:$AB,20,FALSE)))</f>
        <v/>
      </c>
      <c r="M297" s="34" t="str">
        <f ca="1">IF(OR(ISBLANK($E297),$E297="Total Geral"),"",IF(LEN($E297)&lt;6,"",VLOOKUP($E297,'[1]MEMÓRIA DE CÁLCULO'!$F:$AB,21,FALSE)))</f>
        <v/>
      </c>
      <c r="N297" s="35" t="str">
        <f ca="1">IF($E297="","",IF($E297="Total Geral",SUM(OFFSET(N297,-1,0):$N$26)/3,VLOOKUP($E297,'[1]MEMÓRIA DE CÁLCULO'!$F:$AB,22,FALSE)))</f>
        <v/>
      </c>
      <c r="O297" s="35" t="str">
        <f ca="1">IF($E297="","",IF($E297="Total Geral",SUM(OFFSET(O297,-1,0):$O$26)/3,VLOOKUP($E297,'[1]MEMÓRIA DE CÁLCULO'!$F:$AB,23,FALSE)))</f>
        <v/>
      </c>
    </row>
    <row r="298" spans="2:15" x14ac:dyDescent="0.25">
      <c r="B298"/>
      <c r="E298" s="30" t="str">
        <f t="shared" ca="1" si="4"/>
        <v/>
      </c>
      <c r="F298" s="31" t="str">
        <f ca="1">IF(OR($E298="",$E298="Total Geral"),"",IF(LEN($E298)&lt;6,VLOOKUP($E298,'[1]MEMÓRIA DE CÁLCULO'!$F:$W,2,FALSE),VLOOKUP($E298,'[1]MEMÓRIA DE CÁLCULO'!$F:$W,5,FALSE)))</f>
        <v/>
      </c>
      <c r="G298" s="30" t="str">
        <f ca="1">IF(OR(ISBLANK($E298),$E298="Total Geral"),"",IF(LEN($E298)&lt;6,"",VLOOKUP($E298,'[1]MEMÓRIA DE CÁLCULO'!$F:$W,3,FALSE)))</f>
        <v/>
      </c>
      <c r="H298" s="30" t="str">
        <f ca="1">IF(OR(ISBLANK($E298),$E298="Total Geral"),"",IF(LEN($E298)&lt;6,"",VLOOKUP($E298,'[1]MEMÓRIA DE CÁLCULO'!$F:$W,4,FALSE)))</f>
        <v/>
      </c>
      <c r="I298" s="32" t="str">
        <f ca="1">IF(OR(ISBLANK($E298),$E298="Total Geral"),"",IF(LEN($E298)&lt;6,"",VLOOKUP($E298,'[1]MEMÓRIA DE CÁLCULO'!$F:$W,2,FALSE)))</f>
        <v/>
      </c>
      <c r="J298" s="32" t="str">
        <f ca="1">IF(OR(ISBLANK($E298),$E298="Total Geral"),"",IF(LEN($E298)&lt;6,"",VLOOKUP($E298,'[1]MEMÓRIA DE CÁLCULO'!$F:$W,17,FALSE)))</f>
        <v/>
      </c>
      <c r="K298" s="33" t="str">
        <f ca="1">IF(OR(ISBLANK($E298),$E298="Total Geral"),"",IF(LEN($E298)&lt;6,"",VLOOKUP($E298,'[1]MEMÓRIA DE CÁLCULO'!$F:$W,18,FALSE)))</f>
        <v/>
      </c>
      <c r="L298" s="34" t="str">
        <f ca="1">IF(OR(ISBLANK($E298),$E298="Total Geral"),"",IF(LEN($E298)&lt;6,"",VLOOKUP($E298,'[1]MEMÓRIA DE CÁLCULO'!$F:$AB,20,FALSE)))</f>
        <v/>
      </c>
      <c r="M298" s="34" t="str">
        <f ca="1">IF(OR(ISBLANK($E298),$E298="Total Geral"),"",IF(LEN($E298)&lt;6,"",VLOOKUP($E298,'[1]MEMÓRIA DE CÁLCULO'!$F:$AB,21,FALSE)))</f>
        <v/>
      </c>
      <c r="N298" s="35" t="str">
        <f ca="1">IF($E298="","",IF($E298="Total Geral",SUM(OFFSET(N298,-1,0):$N$26)/3,VLOOKUP($E298,'[1]MEMÓRIA DE CÁLCULO'!$F:$AB,22,FALSE)))</f>
        <v/>
      </c>
      <c r="O298" s="35" t="str">
        <f ca="1">IF($E298="","",IF($E298="Total Geral",SUM(OFFSET(O298,-1,0):$O$26)/3,VLOOKUP($E298,'[1]MEMÓRIA DE CÁLCULO'!$F:$AB,23,FALSE)))</f>
        <v/>
      </c>
    </row>
    <row r="299" spans="2:15" x14ac:dyDescent="0.25">
      <c r="B299"/>
      <c r="E299" s="30" t="str">
        <f t="shared" ca="1" si="4"/>
        <v/>
      </c>
      <c r="F299" s="31" t="str">
        <f ca="1">IF(OR($E299="",$E299="Total Geral"),"",IF(LEN($E299)&lt;6,VLOOKUP($E299,'[1]MEMÓRIA DE CÁLCULO'!$F:$W,2,FALSE),VLOOKUP($E299,'[1]MEMÓRIA DE CÁLCULO'!$F:$W,5,FALSE)))</f>
        <v/>
      </c>
      <c r="G299" s="30" t="str">
        <f ca="1">IF(OR(ISBLANK($E299),$E299="Total Geral"),"",IF(LEN($E299)&lt;6,"",VLOOKUP($E299,'[1]MEMÓRIA DE CÁLCULO'!$F:$W,3,FALSE)))</f>
        <v/>
      </c>
      <c r="H299" s="30" t="str">
        <f ca="1">IF(OR(ISBLANK($E299),$E299="Total Geral"),"",IF(LEN($E299)&lt;6,"",VLOOKUP($E299,'[1]MEMÓRIA DE CÁLCULO'!$F:$W,4,FALSE)))</f>
        <v/>
      </c>
      <c r="I299" s="32" t="str">
        <f ca="1">IF(OR(ISBLANK($E299),$E299="Total Geral"),"",IF(LEN($E299)&lt;6,"",VLOOKUP($E299,'[1]MEMÓRIA DE CÁLCULO'!$F:$W,2,FALSE)))</f>
        <v/>
      </c>
      <c r="J299" s="32" t="str">
        <f ca="1">IF(OR(ISBLANK($E299),$E299="Total Geral"),"",IF(LEN($E299)&lt;6,"",VLOOKUP($E299,'[1]MEMÓRIA DE CÁLCULO'!$F:$W,17,FALSE)))</f>
        <v/>
      </c>
      <c r="K299" s="33" t="str">
        <f ca="1">IF(OR(ISBLANK($E299),$E299="Total Geral"),"",IF(LEN($E299)&lt;6,"",VLOOKUP($E299,'[1]MEMÓRIA DE CÁLCULO'!$F:$W,18,FALSE)))</f>
        <v/>
      </c>
      <c r="L299" s="34" t="str">
        <f ca="1">IF(OR(ISBLANK($E299),$E299="Total Geral"),"",IF(LEN($E299)&lt;6,"",VLOOKUP($E299,'[1]MEMÓRIA DE CÁLCULO'!$F:$AB,20,FALSE)))</f>
        <v/>
      </c>
      <c r="M299" s="34" t="str">
        <f ca="1">IF(OR(ISBLANK($E299),$E299="Total Geral"),"",IF(LEN($E299)&lt;6,"",VLOOKUP($E299,'[1]MEMÓRIA DE CÁLCULO'!$F:$AB,21,FALSE)))</f>
        <v/>
      </c>
      <c r="N299" s="35" t="str">
        <f ca="1">IF($E299="","",IF($E299="Total Geral",SUM(OFFSET(N299,-1,0):$N$26)/3,VLOOKUP($E299,'[1]MEMÓRIA DE CÁLCULO'!$F:$AB,22,FALSE)))</f>
        <v/>
      </c>
      <c r="O299" s="35" t="str">
        <f ca="1">IF($E299="","",IF($E299="Total Geral",SUM(OFFSET(O299,-1,0):$O$26)/3,VLOOKUP($E299,'[1]MEMÓRIA DE CÁLCULO'!$F:$AB,23,FALSE)))</f>
        <v/>
      </c>
    </row>
    <row r="300" spans="2:15" x14ac:dyDescent="0.25">
      <c r="B300"/>
      <c r="E300" s="30" t="str">
        <f t="shared" ca="1" si="4"/>
        <v/>
      </c>
      <c r="F300" s="31" t="str">
        <f ca="1">IF(OR($E300="",$E300="Total Geral"),"",IF(LEN($E300)&lt;6,VLOOKUP($E300,'[1]MEMÓRIA DE CÁLCULO'!$F:$W,2,FALSE),VLOOKUP($E300,'[1]MEMÓRIA DE CÁLCULO'!$F:$W,5,FALSE)))</f>
        <v/>
      </c>
      <c r="G300" s="30" t="str">
        <f ca="1">IF(OR(ISBLANK($E300),$E300="Total Geral"),"",IF(LEN($E300)&lt;6,"",VLOOKUP($E300,'[1]MEMÓRIA DE CÁLCULO'!$F:$W,3,FALSE)))</f>
        <v/>
      </c>
      <c r="H300" s="30" t="str">
        <f ca="1">IF(OR(ISBLANK($E300),$E300="Total Geral"),"",IF(LEN($E300)&lt;6,"",VLOOKUP($E300,'[1]MEMÓRIA DE CÁLCULO'!$F:$W,4,FALSE)))</f>
        <v/>
      </c>
      <c r="I300" s="32" t="str">
        <f ca="1">IF(OR(ISBLANK($E300),$E300="Total Geral"),"",IF(LEN($E300)&lt;6,"",VLOOKUP($E300,'[1]MEMÓRIA DE CÁLCULO'!$F:$W,2,FALSE)))</f>
        <v/>
      </c>
      <c r="J300" s="32" t="str">
        <f ca="1">IF(OR(ISBLANK($E300),$E300="Total Geral"),"",IF(LEN($E300)&lt;6,"",VLOOKUP($E300,'[1]MEMÓRIA DE CÁLCULO'!$F:$W,17,FALSE)))</f>
        <v/>
      </c>
      <c r="K300" s="33" t="str">
        <f ca="1">IF(OR(ISBLANK($E300),$E300="Total Geral"),"",IF(LEN($E300)&lt;6,"",VLOOKUP($E300,'[1]MEMÓRIA DE CÁLCULO'!$F:$W,18,FALSE)))</f>
        <v/>
      </c>
      <c r="L300" s="34" t="str">
        <f ca="1">IF(OR(ISBLANK($E300),$E300="Total Geral"),"",IF(LEN($E300)&lt;6,"",VLOOKUP($E300,'[1]MEMÓRIA DE CÁLCULO'!$F:$AB,20,FALSE)))</f>
        <v/>
      </c>
      <c r="M300" s="34" t="str">
        <f ca="1">IF(OR(ISBLANK($E300),$E300="Total Geral"),"",IF(LEN($E300)&lt;6,"",VLOOKUP($E300,'[1]MEMÓRIA DE CÁLCULO'!$F:$AB,21,FALSE)))</f>
        <v/>
      </c>
      <c r="N300" s="35" t="str">
        <f ca="1">IF($E300="","",IF($E300="Total Geral",SUM(OFFSET(N300,-1,0):$N$26)/3,VLOOKUP($E300,'[1]MEMÓRIA DE CÁLCULO'!$F:$AB,22,FALSE)))</f>
        <v/>
      </c>
      <c r="O300" s="35" t="str">
        <f ca="1">IF($E300="","",IF($E300="Total Geral",SUM(OFFSET(O300,-1,0):$O$26)/3,VLOOKUP($E300,'[1]MEMÓRIA DE CÁLCULO'!$F:$AB,23,FALSE)))</f>
        <v/>
      </c>
    </row>
    <row r="301" spans="2:15" x14ac:dyDescent="0.25">
      <c r="B301"/>
      <c r="E301" s="30" t="str">
        <f t="shared" ca="1" si="4"/>
        <v/>
      </c>
      <c r="F301" s="31" t="str">
        <f ca="1">IF(OR($E301="",$E301="Total Geral"),"",IF(LEN($E301)&lt;6,VLOOKUP($E301,'[1]MEMÓRIA DE CÁLCULO'!$F:$W,2,FALSE),VLOOKUP($E301,'[1]MEMÓRIA DE CÁLCULO'!$F:$W,5,FALSE)))</f>
        <v/>
      </c>
      <c r="G301" s="30" t="str">
        <f ca="1">IF(OR(ISBLANK($E301),$E301="Total Geral"),"",IF(LEN($E301)&lt;6,"",VLOOKUP($E301,'[1]MEMÓRIA DE CÁLCULO'!$F:$W,3,FALSE)))</f>
        <v/>
      </c>
      <c r="H301" s="30" t="str">
        <f ca="1">IF(OR(ISBLANK($E301),$E301="Total Geral"),"",IF(LEN($E301)&lt;6,"",VLOOKUP($E301,'[1]MEMÓRIA DE CÁLCULO'!$F:$W,4,FALSE)))</f>
        <v/>
      </c>
      <c r="I301" s="32" t="str">
        <f ca="1">IF(OR(ISBLANK($E301),$E301="Total Geral"),"",IF(LEN($E301)&lt;6,"",VLOOKUP($E301,'[1]MEMÓRIA DE CÁLCULO'!$F:$W,2,FALSE)))</f>
        <v/>
      </c>
      <c r="J301" s="32" t="str">
        <f ca="1">IF(OR(ISBLANK($E301),$E301="Total Geral"),"",IF(LEN($E301)&lt;6,"",VLOOKUP($E301,'[1]MEMÓRIA DE CÁLCULO'!$F:$W,17,FALSE)))</f>
        <v/>
      </c>
      <c r="K301" s="33" t="str">
        <f ca="1">IF(OR(ISBLANK($E301),$E301="Total Geral"),"",IF(LEN($E301)&lt;6,"",VLOOKUP($E301,'[1]MEMÓRIA DE CÁLCULO'!$F:$W,18,FALSE)))</f>
        <v/>
      </c>
      <c r="L301" s="34" t="str">
        <f ca="1">IF(OR(ISBLANK($E301),$E301="Total Geral"),"",IF(LEN($E301)&lt;6,"",VLOOKUP($E301,'[1]MEMÓRIA DE CÁLCULO'!$F:$AB,20,FALSE)))</f>
        <v/>
      </c>
      <c r="M301" s="34" t="str">
        <f ca="1">IF(OR(ISBLANK($E301),$E301="Total Geral"),"",IF(LEN($E301)&lt;6,"",VLOOKUP($E301,'[1]MEMÓRIA DE CÁLCULO'!$F:$AB,21,FALSE)))</f>
        <v/>
      </c>
      <c r="N301" s="35" t="str">
        <f ca="1">IF($E301="","",IF($E301="Total Geral",SUM(OFFSET(N301,-1,0):$N$26)/3,VLOOKUP($E301,'[1]MEMÓRIA DE CÁLCULO'!$F:$AB,22,FALSE)))</f>
        <v/>
      </c>
      <c r="O301" s="35" t="str">
        <f ca="1">IF($E301="","",IF($E301="Total Geral",SUM(OFFSET(O301,-1,0):$O$26)/3,VLOOKUP($E301,'[1]MEMÓRIA DE CÁLCULO'!$F:$AB,23,FALSE)))</f>
        <v/>
      </c>
    </row>
    <row r="302" spans="2:15" x14ac:dyDescent="0.25">
      <c r="B302"/>
      <c r="E302" s="30" t="str">
        <f t="shared" ca="1" si="4"/>
        <v/>
      </c>
      <c r="F302" s="31" t="str">
        <f ca="1">IF(OR($E302="",$E302="Total Geral"),"",IF(LEN($E302)&lt;6,VLOOKUP($E302,'[1]MEMÓRIA DE CÁLCULO'!$F:$W,2,FALSE),VLOOKUP($E302,'[1]MEMÓRIA DE CÁLCULO'!$F:$W,5,FALSE)))</f>
        <v/>
      </c>
      <c r="G302" s="30" t="str">
        <f ca="1">IF(OR(ISBLANK($E302),$E302="Total Geral"),"",IF(LEN($E302)&lt;6,"",VLOOKUP($E302,'[1]MEMÓRIA DE CÁLCULO'!$F:$W,3,FALSE)))</f>
        <v/>
      </c>
      <c r="H302" s="30" t="str">
        <f ca="1">IF(OR(ISBLANK($E302),$E302="Total Geral"),"",IF(LEN($E302)&lt;6,"",VLOOKUP($E302,'[1]MEMÓRIA DE CÁLCULO'!$F:$W,4,FALSE)))</f>
        <v/>
      </c>
      <c r="I302" s="32" t="str">
        <f ca="1">IF(OR(ISBLANK($E302),$E302="Total Geral"),"",IF(LEN($E302)&lt;6,"",VLOOKUP($E302,'[1]MEMÓRIA DE CÁLCULO'!$F:$W,2,FALSE)))</f>
        <v/>
      </c>
      <c r="J302" s="32" t="str">
        <f ca="1">IF(OR(ISBLANK($E302),$E302="Total Geral"),"",IF(LEN($E302)&lt;6,"",VLOOKUP($E302,'[1]MEMÓRIA DE CÁLCULO'!$F:$W,17,FALSE)))</f>
        <v/>
      </c>
      <c r="K302" s="33" t="str">
        <f ca="1">IF(OR(ISBLANK($E302),$E302="Total Geral"),"",IF(LEN($E302)&lt;6,"",VLOOKUP($E302,'[1]MEMÓRIA DE CÁLCULO'!$F:$W,18,FALSE)))</f>
        <v/>
      </c>
      <c r="L302" s="34" t="str">
        <f ca="1">IF(OR(ISBLANK($E302),$E302="Total Geral"),"",IF(LEN($E302)&lt;6,"",VLOOKUP($E302,'[1]MEMÓRIA DE CÁLCULO'!$F:$AB,20,FALSE)))</f>
        <v/>
      </c>
      <c r="M302" s="34" t="str">
        <f ca="1">IF(OR(ISBLANK($E302),$E302="Total Geral"),"",IF(LEN($E302)&lt;6,"",VLOOKUP($E302,'[1]MEMÓRIA DE CÁLCULO'!$F:$AB,21,FALSE)))</f>
        <v/>
      </c>
      <c r="N302" s="35" t="str">
        <f ca="1">IF($E302="","",IF($E302="Total Geral",SUM(OFFSET(N302,-1,0):$N$26)/3,VLOOKUP($E302,'[1]MEMÓRIA DE CÁLCULO'!$F:$AB,22,FALSE)))</f>
        <v/>
      </c>
      <c r="O302" s="35" t="str">
        <f ca="1">IF($E302="","",IF($E302="Total Geral",SUM(OFFSET(O302,-1,0):$O$26)/3,VLOOKUP($E302,'[1]MEMÓRIA DE CÁLCULO'!$F:$AB,23,FALSE)))</f>
        <v/>
      </c>
    </row>
    <row r="303" spans="2:15" x14ac:dyDescent="0.25">
      <c r="B303"/>
      <c r="E303" s="30" t="str">
        <f t="shared" ca="1" si="4"/>
        <v/>
      </c>
      <c r="F303" s="31" t="str">
        <f ca="1">IF(OR($E303="",$E303="Total Geral"),"",IF(LEN($E303)&lt;6,VLOOKUP($E303,'[1]MEMÓRIA DE CÁLCULO'!$F:$W,2,FALSE),VLOOKUP($E303,'[1]MEMÓRIA DE CÁLCULO'!$F:$W,5,FALSE)))</f>
        <v/>
      </c>
      <c r="G303" s="30" t="str">
        <f ca="1">IF(OR(ISBLANK($E303),$E303="Total Geral"),"",IF(LEN($E303)&lt;6,"",VLOOKUP($E303,'[1]MEMÓRIA DE CÁLCULO'!$F:$W,3,FALSE)))</f>
        <v/>
      </c>
      <c r="H303" s="30" t="str">
        <f ca="1">IF(OR(ISBLANK($E303),$E303="Total Geral"),"",IF(LEN($E303)&lt;6,"",VLOOKUP($E303,'[1]MEMÓRIA DE CÁLCULO'!$F:$W,4,FALSE)))</f>
        <v/>
      </c>
      <c r="I303" s="32" t="str">
        <f ca="1">IF(OR(ISBLANK($E303),$E303="Total Geral"),"",IF(LEN($E303)&lt;6,"",VLOOKUP($E303,'[1]MEMÓRIA DE CÁLCULO'!$F:$W,2,FALSE)))</f>
        <v/>
      </c>
      <c r="J303" s="32" t="str">
        <f ca="1">IF(OR(ISBLANK($E303),$E303="Total Geral"),"",IF(LEN($E303)&lt;6,"",VLOOKUP($E303,'[1]MEMÓRIA DE CÁLCULO'!$F:$W,17,FALSE)))</f>
        <v/>
      </c>
      <c r="K303" s="33" t="str">
        <f ca="1">IF(OR(ISBLANK($E303),$E303="Total Geral"),"",IF(LEN($E303)&lt;6,"",VLOOKUP($E303,'[1]MEMÓRIA DE CÁLCULO'!$F:$W,18,FALSE)))</f>
        <v/>
      </c>
      <c r="L303" s="34" t="str">
        <f ca="1">IF(OR(ISBLANK($E303),$E303="Total Geral"),"",IF(LEN($E303)&lt;6,"",VLOOKUP($E303,'[1]MEMÓRIA DE CÁLCULO'!$F:$AB,20,FALSE)))</f>
        <v/>
      </c>
      <c r="M303" s="34" t="str">
        <f ca="1">IF(OR(ISBLANK($E303),$E303="Total Geral"),"",IF(LEN($E303)&lt;6,"",VLOOKUP($E303,'[1]MEMÓRIA DE CÁLCULO'!$F:$AB,21,FALSE)))</f>
        <v/>
      </c>
      <c r="N303" s="35" t="str">
        <f ca="1">IF($E303="","",IF($E303="Total Geral",SUM(OFFSET(N303,-1,0):$N$26)/3,VLOOKUP($E303,'[1]MEMÓRIA DE CÁLCULO'!$F:$AB,22,FALSE)))</f>
        <v/>
      </c>
      <c r="O303" s="35" t="str">
        <f ca="1">IF($E303="","",IF($E303="Total Geral",SUM(OFFSET(O303,-1,0):$O$26)/3,VLOOKUP($E303,'[1]MEMÓRIA DE CÁLCULO'!$F:$AB,23,FALSE)))</f>
        <v/>
      </c>
    </row>
    <row r="304" spans="2:15" x14ac:dyDescent="0.25">
      <c r="B304"/>
      <c r="E304" s="30" t="str">
        <f t="shared" ca="1" si="4"/>
        <v/>
      </c>
      <c r="F304" s="31" t="str">
        <f ca="1">IF(OR($E304="",$E304="Total Geral"),"",IF(LEN($E304)&lt;6,VLOOKUP($E304,'[1]MEMÓRIA DE CÁLCULO'!$F:$W,2,FALSE),VLOOKUP($E304,'[1]MEMÓRIA DE CÁLCULO'!$F:$W,5,FALSE)))</f>
        <v/>
      </c>
      <c r="G304" s="30" t="str">
        <f ca="1">IF(OR(ISBLANK($E304),$E304="Total Geral"),"",IF(LEN($E304)&lt;6,"",VLOOKUP($E304,'[1]MEMÓRIA DE CÁLCULO'!$F:$W,3,FALSE)))</f>
        <v/>
      </c>
      <c r="H304" s="30" t="str">
        <f ca="1">IF(OR(ISBLANK($E304),$E304="Total Geral"),"",IF(LEN($E304)&lt;6,"",VLOOKUP($E304,'[1]MEMÓRIA DE CÁLCULO'!$F:$W,4,FALSE)))</f>
        <v/>
      </c>
      <c r="I304" s="32" t="str">
        <f ca="1">IF(OR(ISBLANK($E304),$E304="Total Geral"),"",IF(LEN($E304)&lt;6,"",VLOOKUP($E304,'[1]MEMÓRIA DE CÁLCULO'!$F:$W,2,FALSE)))</f>
        <v/>
      </c>
      <c r="J304" s="32" t="str">
        <f ca="1">IF(OR(ISBLANK($E304),$E304="Total Geral"),"",IF(LEN($E304)&lt;6,"",VLOOKUP($E304,'[1]MEMÓRIA DE CÁLCULO'!$F:$W,17,FALSE)))</f>
        <v/>
      </c>
      <c r="K304" s="33" t="str">
        <f ca="1">IF(OR(ISBLANK($E304),$E304="Total Geral"),"",IF(LEN($E304)&lt;6,"",VLOOKUP($E304,'[1]MEMÓRIA DE CÁLCULO'!$F:$W,18,FALSE)))</f>
        <v/>
      </c>
      <c r="L304" s="34" t="str">
        <f ca="1">IF(OR(ISBLANK($E304),$E304="Total Geral"),"",IF(LEN($E304)&lt;6,"",VLOOKUP($E304,'[1]MEMÓRIA DE CÁLCULO'!$F:$AB,20,FALSE)))</f>
        <v/>
      </c>
      <c r="M304" s="34" t="str">
        <f ca="1">IF(OR(ISBLANK($E304),$E304="Total Geral"),"",IF(LEN($E304)&lt;6,"",VLOOKUP($E304,'[1]MEMÓRIA DE CÁLCULO'!$F:$AB,21,FALSE)))</f>
        <v/>
      </c>
      <c r="N304" s="35" t="str">
        <f ca="1">IF($E304="","",IF($E304="Total Geral",SUM(OFFSET(N304,-1,0):$N$26)/3,VLOOKUP($E304,'[1]MEMÓRIA DE CÁLCULO'!$F:$AB,22,FALSE)))</f>
        <v/>
      </c>
      <c r="O304" s="35" t="str">
        <f ca="1">IF($E304="","",IF($E304="Total Geral",SUM(OFFSET(O304,-1,0):$O$26)/3,VLOOKUP($E304,'[1]MEMÓRIA DE CÁLCULO'!$F:$AB,23,FALSE)))</f>
        <v/>
      </c>
    </row>
    <row r="305" spans="2:15" x14ac:dyDescent="0.25">
      <c r="B305"/>
      <c r="E305" s="30" t="str">
        <f t="shared" ca="1" si="4"/>
        <v/>
      </c>
      <c r="F305" s="31" t="str">
        <f ca="1">IF(OR($E305="",$E305="Total Geral"),"",IF(LEN($E305)&lt;6,VLOOKUP($E305,'[1]MEMÓRIA DE CÁLCULO'!$F:$W,2,FALSE),VLOOKUP($E305,'[1]MEMÓRIA DE CÁLCULO'!$F:$W,5,FALSE)))</f>
        <v/>
      </c>
      <c r="G305" s="30" t="str">
        <f ca="1">IF(OR(ISBLANK($E305),$E305="Total Geral"),"",IF(LEN($E305)&lt;6,"",VLOOKUP($E305,'[1]MEMÓRIA DE CÁLCULO'!$F:$W,3,FALSE)))</f>
        <v/>
      </c>
      <c r="H305" s="30" t="str">
        <f ca="1">IF(OR(ISBLANK($E305),$E305="Total Geral"),"",IF(LEN($E305)&lt;6,"",VLOOKUP($E305,'[1]MEMÓRIA DE CÁLCULO'!$F:$W,4,FALSE)))</f>
        <v/>
      </c>
      <c r="I305" s="32" t="str">
        <f ca="1">IF(OR(ISBLANK($E305),$E305="Total Geral"),"",IF(LEN($E305)&lt;6,"",VLOOKUP($E305,'[1]MEMÓRIA DE CÁLCULO'!$F:$W,2,FALSE)))</f>
        <v/>
      </c>
      <c r="J305" s="32" t="str">
        <f ca="1">IF(OR(ISBLANK($E305),$E305="Total Geral"),"",IF(LEN($E305)&lt;6,"",VLOOKUP($E305,'[1]MEMÓRIA DE CÁLCULO'!$F:$W,17,FALSE)))</f>
        <v/>
      </c>
      <c r="K305" s="33" t="str">
        <f ca="1">IF(OR(ISBLANK($E305),$E305="Total Geral"),"",IF(LEN($E305)&lt;6,"",VLOOKUP($E305,'[1]MEMÓRIA DE CÁLCULO'!$F:$W,18,FALSE)))</f>
        <v/>
      </c>
      <c r="L305" s="34" t="str">
        <f ca="1">IF(OR(ISBLANK($E305),$E305="Total Geral"),"",IF(LEN($E305)&lt;6,"",VLOOKUP($E305,'[1]MEMÓRIA DE CÁLCULO'!$F:$AB,20,FALSE)))</f>
        <v/>
      </c>
      <c r="M305" s="34" t="str">
        <f ca="1">IF(OR(ISBLANK($E305),$E305="Total Geral"),"",IF(LEN($E305)&lt;6,"",VLOOKUP($E305,'[1]MEMÓRIA DE CÁLCULO'!$F:$AB,21,FALSE)))</f>
        <v/>
      </c>
      <c r="N305" s="35" t="str">
        <f ca="1">IF($E305="","",IF($E305="Total Geral",SUM(OFFSET(N305,-1,0):$N$26)/3,VLOOKUP($E305,'[1]MEMÓRIA DE CÁLCULO'!$F:$AB,22,FALSE)))</f>
        <v/>
      </c>
      <c r="O305" s="35" t="str">
        <f ca="1">IF($E305="","",IF($E305="Total Geral",SUM(OFFSET(O305,-1,0):$O$26)/3,VLOOKUP($E305,'[1]MEMÓRIA DE CÁLCULO'!$F:$AB,23,FALSE)))</f>
        <v/>
      </c>
    </row>
    <row r="306" spans="2:15" x14ac:dyDescent="0.25">
      <c r="B306"/>
      <c r="E306" s="30" t="str">
        <f t="shared" ca="1" si="4"/>
        <v/>
      </c>
      <c r="F306" s="31" t="str">
        <f ca="1">IF(OR($E306="",$E306="Total Geral"),"",IF(LEN($E306)&lt;6,VLOOKUP($E306,'[1]MEMÓRIA DE CÁLCULO'!$F:$W,2,FALSE),VLOOKUP($E306,'[1]MEMÓRIA DE CÁLCULO'!$F:$W,5,FALSE)))</f>
        <v/>
      </c>
      <c r="G306" s="30" t="str">
        <f ca="1">IF(OR(ISBLANK($E306),$E306="Total Geral"),"",IF(LEN($E306)&lt;6,"",VLOOKUP($E306,'[1]MEMÓRIA DE CÁLCULO'!$F:$W,3,FALSE)))</f>
        <v/>
      </c>
      <c r="H306" s="30" t="str">
        <f ca="1">IF(OR(ISBLANK($E306),$E306="Total Geral"),"",IF(LEN($E306)&lt;6,"",VLOOKUP($E306,'[1]MEMÓRIA DE CÁLCULO'!$F:$W,4,FALSE)))</f>
        <v/>
      </c>
      <c r="I306" s="32" t="str">
        <f ca="1">IF(OR(ISBLANK($E306),$E306="Total Geral"),"",IF(LEN($E306)&lt;6,"",VLOOKUP($E306,'[1]MEMÓRIA DE CÁLCULO'!$F:$W,2,FALSE)))</f>
        <v/>
      </c>
      <c r="J306" s="32" t="str">
        <f ca="1">IF(OR(ISBLANK($E306),$E306="Total Geral"),"",IF(LEN($E306)&lt;6,"",VLOOKUP($E306,'[1]MEMÓRIA DE CÁLCULO'!$F:$W,17,FALSE)))</f>
        <v/>
      </c>
      <c r="K306" s="33" t="str">
        <f ca="1">IF(OR(ISBLANK($E306),$E306="Total Geral"),"",IF(LEN($E306)&lt;6,"",VLOOKUP($E306,'[1]MEMÓRIA DE CÁLCULO'!$F:$W,18,FALSE)))</f>
        <v/>
      </c>
      <c r="L306" s="34" t="str">
        <f ca="1">IF(OR(ISBLANK($E306),$E306="Total Geral"),"",IF(LEN($E306)&lt;6,"",VLOOKUP($E306,'[1]MEMÓRIA DE CÁLCULO'!$F:$AB,20,FALSE)))</f>
        <v/>
      </c>
      <c r="M306" s="34" t="str">
        <f ca="1">IF(OR(ISBLANK($E306),$E306="Total Geral"),"",IF(LEN($E306)&lt;6,"",VLOOKUP($E306,'[1]MEMÓRIA DE CÁLCULO'!$F:$AB,21,FALSE)))</f>
        <v/>
      </c>
      <c r="N306" s="35" t="str">
        <f ca="1">IF($E306="","",IF($E306="Total Geral",SUM(OFFSET(N306,-1,0):$N$26)/3,VLOOKUP($E306,'[1]MEMÓRIA DE CÁLCULO'!$F:$AB,22,FALSE)))</f>
        <v/>
      </c>
      <c r="O306" s="35" t="str">
        <f ca="1">IF($E306="","",IF($E306="Total Geral",SUM(OFFSET(O306,-1,0):$O$26)/3,VLOOKUP($E306,'[1]MEMÓRIA DE CÁLCULO'!$F:$AB,23,FALSE)))</f>
        <v/>
      </c>
    </row>
    <row r="307" spans="2:15" x14ac:dyDescent="0.25">
      <c r="B307"/>
      <c r="E307" s="30" t="str">
        <f t="shared" ca="1" si="4"/>
        <v/>
      </c>
      <c r="F307" s="31" t="str">
        <f ca="1">IF(OR($E307="",$E307="Total Geral"),"",IF(LEN($E307)&lt;6,VLOOKUP($E307,'[1]MEMÓRIA DE CÁLCULO'!$F:$W,2,FALSE),VLOOKUP($E307,'[1]MEMÓRIA DE CÁLCULO'!$F:$W,5,FALSE)))</f>
        <v/>
      </c>
      <c r="G307" s="30" t="str">
        <f ca="1">IF(OR(ISBLANK($E307),$E307="Total Geral"),"",IF(LEN($E307)&lt;6,"",VLOOKUP($E307,'[1]MEMÓRIA DE CÁLCULO'!$F:$W,3,FALSE)))</f>
        <v/>
      </c>
      <c r="H307" s="30" t="str">
        <f ca="1">IF(OR(ISBLANK($E307),$E307="Total Geral"),"",IF(LEN($E307)&lt;6,"",VLOOKUP($E307,'[1]MEMÓRIA DE CÁLCULO'!$F:$W,4,FALSE)))</f>
        <v/>
      </c>
      <c r="I307" s="32" t="str">
        <f ca="1">IF(OR(ISBLANK($E307),$E307="Total Geral"),"",IF(LEN($E307)&lt;6,"",VLOOKUP($E307,'[1]MEMÓRIA DE CÁLCULO'!$F:$W,2,FALSE)))</f>
        <v/>
      </c>
      <c r="J307" s="32" t="str">
        <f ca="1">IF(OR(ISBLANK($E307),$E307="Total Geral"),"",IF(LEN($E307)&lt;6,"",VLOOKUP($E307,'[1]MEMÓRIA DE CÁLCULO'!$F:$W,17,FALSE)))</f>
        <v/>
      </c>
      <c r="K307" s="33" t="str">
        <f ca="1">IF(OR(ISBLANK($E307),$E307="Total Geral"),"",IF(LEN($E307)&lt;6,"",VLOOKUP($E307,'[1]MEMÓRIA DE CÁLCULO'!$F:$W,18,FALSE)))</f>
        <v/>
      </c>
      <c r="L307" s="34" t="str">
        <f ca="1">IF(OR(ISBLANK($E307),$E307="Total Geral"),"",IF(LEN($E307)&lt;6,"",VLOOKUP($E307,'[1]MEMÓRIA DE CÁLCULO'!$F:$AB,20,FALSE)))</f>
        <v/>
      </c>
      <c r="M307" s="34" t="str">
        <f ca="1">IF(OR(ISBLANK($E307),$E307="Total Geral"),"",IF(LEN($E307)&lt;6,"",VLOOKUP($E307,'[1]MEMÓRIA DE CÁLCULO'!$F:$AB,21,FALSE)))</f>
        <v/>
      </c>
      <c r="N307" s="35" t="str">
        <f ca="1">IF($E307="","",IF($E307="Total Geral",SUM(OFFSET(N307,-1,0):$N$26)/3,VLOOKUP($E307,'[1]MEMÓRIA DE CÁLCULO'!$F:$AB,22,FALSE)))</f>
        <v/>
      </c>
      <c r="O307" s="35" t="str">
        <f ca="1">IF($E307="","",IF($E307="Total Geral",SUM(OFFSET(O307,-1,0):$O$26)/3,VLOOKUP($E307,'[1]MEMÓRIA DE CÁLCULO'!$F:$AB,23,FALSE)))</f>
        <v/>
      </c>
    </row>
    <row r="308" spans="2:15" x14ac:dyDescent="0.25">
      <c r="B308"/>
      <c r="E308" s="30" t="str">
        <f t="shared" ca="1" si="4"/>
        <v/>
      </c>
      <c r="F308" s="31" t="str">
        <f ca="1">IF(OR($E308="",$E308="Total Geral"),"",IF(LEN($E308)&lt;6,VLOOKUP($E308,'[1]MEMÓRIA DE CÁLCULO'!$F:$W,2,FALSE),VLOOKUP($E308,'[1]MEMÓRIA DE CÁLCULO'!$F:$W,5,FALSE)))</f>
        <v/>
      </c>
      <c r="G308" s="30" t="str">
        <f ca="1">IF(OR(ISBLANK($E308),$E308="Total Geral"),"",IF(LEN($E308)&lt;6,"",VLOOKUP($E308,'[1]MEMÓRIA DE CÁLCULO'!$F:$W,3,FALSE)))</f>
        <v/>
      </c>
      <c r="H308" s="30" t="str">
        <f ca="1">IF(OR(ISBLANK($E308),$E308="Total Geral"),"",IF(LEN($E308)&lt;6,"",VLOOKUP($E308,'[1]MEMÓRIA DE CÁLCULO'!$F:$W,4,FALSE)))</f>
        <v/>
      </c>
      <c r="I308" s="32" t="str">
        <f ca="1">IF(OR(ISBLANK($E308),$E308="Total Geral"),"",IF(LEN($E308)&lt;6,"",VLOOKUP($E308,'[1]MEMÓRIA DE CÁLCULO'!$F:$W,2,FALSE)))</f>
        <v/>
      </c>
      <c r="J308" s="32" t="str">
        <f ca="1">IF(OR(ISBLANK($E308),$E308="Total Geral"),"",IF(LEN($E308)&lt;6,"",VLOOKUP($E308,'[1]MEMÓRIA DE CÁLCULO'!$F:$W,17,FALSE)))</f>
        <v/>
      </c>
      <c r="K308" s="33" t="str">
        <f ca="1">IF(OR(ISBLANK($E308),$E308="Total Geral"),"",IF(LEN($E308)&lt;6,"",VLOOKUP($E308,'[1]MEMÓRIA DE CÁLCULO'!$F:$W,18,FALSE)))</f>
        <v/>
      </c>
      <c r="L308" s="34" t="str">
        <f ca="1">IF(OR(ISBLANK($E308),$E308="Total Geral"),"",IF(LEN($E308)&lt;6,"",VLOOKUP($E308,'[1]MEMÓRIA DE CÁLCULO'!$F:$AB,20,FALSE)))</f>
        <v/>
      </c>
      <c r="M308" s="34" t="str">
        <f ca="1">IF(OR(ISBLANK($E308),$E308="Total Geral"),"",IF(LEN($E308)&lt;6,"",VLOOKUP($E308,'[1]MEMÓRIA DE CÁLCULO'!$F:$AB,21,FALSE)))</f>
        <v/>
      </c>
      <c r="N308" s="35" t="str">
        <f ca="1">IF($E308="","",IF($E308="Total Geral",SUM(OFFSET(N308,-1,0):$N$26)/3,VLOOKUP($E308,'[1]MEMÓRIA DE CÁLCULO'!$F:$AB,22,FALSE)))</f>
        <v/>
      </c>
      <c r="O308" s="35" t="str">
        <f ca="1">IF($E308="","",IF($E308="Total Geral",SUM(OFFSET(O308,-1,0):$O$26)/3,VLOOKUP($E308,'[1]MEMÓRIA DE CÁLCULO'!$F:$AB,23,FALSE)))</f>
        <v/>
      </c>
    </row>
    <row r="309" spans="2:15" x14ac:dyDescent="0.25">
      <c r="B309"/>
      <c r="E309" s="30" t="str">
        <f t="shared" ca="1" si="4"/>
        <v/>
      </c>
      <c r="F309" s="31" t="str">
        <f ca="1">IF(OR($E309="",$E309="Total Geral"),"",IF(LEN($E309)&lt;6,VLOOKUP($E309,'[1]MEMÓRIA DE CÁLCULO'!$F:$W,2,FALSE),VLOOKUP($E309,'[1]MEMÓRIA DE CÁLCULO'!$F:$W,5,FALSE)))</f>
        <v/>
      </c>
      <c r="G309" s="30" t="str">
        <f ca="1">IF(OR(ISBLANK($E309),$E309="Total Geral"),"",IF(LEN($E309)&lt;6,"",VLOOKUP($E309,'[1]MEMÓRIA DE CÁLCULO'!$F:$W,3,FALSE)))</f>
        <v/>
      </c>
      <c r="H309" s="30" t="str">
        <f ca="1">IF(OR(ISBLANK($E309),$E309="Total Geral"),"",IF(LEN($E309)&lt;6,"",VLOOKUP($E309,'[1]MEMÓRIA DE CÁLCULO'!$F:$W,4,FALSE)))</f>
        <v/>
      </c>
      <c r="I309" s="32" t="str">
        <f ca="1">IF(OR(ISBLANK($E309),$E309="Total Geral"),"",IF(LEN($E309)&lt;6,"",VLOOKUP($E309,'[1]MEMÓRIA DE CÁLCULO'!$F:$W,2,FALSE)))</f>
        <v/>
      </c>
      <c r="J309" s="32" t="str">
        <f ca="1">IF(OR(ISBLANK($E309),$E309="Total Geral"),"",IF(LEN($E309)&lt;6,"",VLOOKUP($E309,'[1]MEMÓRIA DE CÁLCULO'!$F:$W,17,FALSE)))</f>
        <v/>
      </c>
      <c r="K309" s="33" t="str">
        <f ca="1">IF(OR(ISBLANK($E309),$E309="Total Geral"),"",IF(LEN($E309)&lt;6,"",VLOOKUP($E309,'[1]MEMÓRIA DE CÁLCULO'!$F:$W,18,FALSE)))</f>
        <v/>
      </c>
      <c r="L309" s="34" t="str">
        <f ca="1">IF(OR(ISBLANK($E309),$E309="Total Geral"),"",IF(LEN($E309)&lt;6,"",VLOOKUP($E309,'[1]MEMÓRIA DE CÁLCULO'!$F:$AB,20,FALSE)))</f>
        <v/>
      </c>
      <c r="M309" s="34" t="str">
        <f ca="1">IF(OR(ISBLANK($E309),$E309="Total Geral"),"",IF(LEN($E309)&lt;6,"",VLOOKUP($E309,'[1]MEMÓRIA DE CÁLCULO'!$F:$AB,21,FALSE)))</f>
        <v/>
      </c>
      <c r="N309" s="35" t="str">
        <f ca="1">IF($E309="","",IF($E309="Total Geral",SUM(OFFSET(N309,-1,0):$N$26)/3,VLOOKUP($E309,'[1]MEMÓRIA DE CÁLCULO'!$F:$AB,22,FALSE)))</f>
        <v/>
      </c>
      <c r="O309" s="35" t="str">
        <f ca="1">IF($E309="","",IF($E309="Total Geral",SUM(OFFSET(O309,-1,0):$O$26)/3,VLOOKUP($E309,'[1]MEMÓRIA DE CÁLCULO'!$F:$AB,23,FALSE)))</f>
        <v/>
      </c>
    </row>
    <row r="310" spans="2:15" x14ac:dyDescent="0.25">
      <c r="B310"/>
      <c r="E310" s="30" t="str">
        <f t="shared" ca="1" si="4"/>
        <v/>
      </c>
      <c r="F310" s="31" t="str">
        <f ca="1">IF(OR($E310="",$E310="Total Geral"),"",IF(LEN($E310)&lt;6,VLOOKUP($E310,'[1]MEMÓRIA DE CÁLCULO'!$F:$W,2,FALSE),VLOOKUP($E310,'[1]MEMÓRIA DE CÁLCULO'!$F:$W,5,FALSE)))</f>
        <v/>
      </c>
      <c r="G310" s="30" t="str">
        <f ca="1">IF(OR(ISBLANK($E310),$E310="Total Geral"),"",IF(LEN($E310)&lt;6,"",VLOOKUP($E310,'[1]MEMÓRIA DE CÁLCULO'!$F:$W,3,FALSE)))</f>
        <v/>
      </c>
      <c r="H310" s="30" t="str">
        <f ca="1">IF(OR(ISBLANK($E310),$E310="Total Geral"),"",IF(LEN($E310)&lt;6,"",VLOOKUP($E310,'[1]MEMÓRIA DE CÁLCULO'!$F:$W,4,FALSE)))</f>
        <v/>
      </c>
      <c r="I310" s="32" t="str">
        <f ca="1">IF(OR(ISBLANK($E310),$E310="Total Geral"),"",IF(LEN($E310)&lt;6,"",VLOOKUP($E310,'[1]MEMÓRIA DE CÁLCULO'!$F:$W,2,FALSE)))</f>
        <v/>
      </c>
      <c r="J310" s="32" t="str">
        <f ca="1">IF(OR(ISBLANK($E310),$E310="Total Geral"),"",IF(LEN($E310)&lt;6,"",VLOOKUP($E310,'[1]MEMÓRIA DE CÁLCULO'!$F:$W,17,FALSE)))</f>
        <v/>
      </c>
      <c r="K310" s="33" t="str">
        <f ca="1">IF(OR(ISBLANK($E310),$E310="Total Geral"),"",IF(LEN($E310)&lt;6,"",VLOOKUP($E310,'[1]MEMÓRIA DE CÁLCULO'!$F:$W,18,FALSE)))</f>
        <v/>
      </c>
      <c r="L310" s="34" t="str">
        <f ca="1">IF(OR(ISBLANK($E310),$E310="Total Geral"),"",IF(LEN($E310)&lt;6,"",VLOOKUP($E310,'[1]MEMÓRIA DE CÁLCULO'!$F:$AB,20,FALSE)))</f>
        <v/>
      </c>
      <c r="M310" s="34" t="str">
        <f ca="1">IF(OR(ISBLANK($E310),$E310="Total Geral"),"",IF(LEN($E310)&lt;6,"",VLOOKUP($E310,'[1]MEMÓRIA DE CÁLCULO'!$F:$AB,21,FALSE)))</f>
        <v/>
      </c>
      <c r="N310" s="35" t="str">
        <f ca="1">IF($E310="","",IF($E310="Total Geral",SUM(OFFSET(N310,-1,0):$N$26)/3,VLOOKUP($E310,'[1]MEMÓRIA DE CÁLCULO'!$F:$AB,22,FALSE)))</f>
        <v/>
      </c>
      <c r="O310" s="35" t="str">
        <f ca="1">IF($E310="","",IF($E310="Total Geral",SUM(OFFSET(O310,-1,0):$O$26)/3,VLOOKUP($E310,'[1]MEMÓRIA DE CÁLCULO'!$F:$AB,23,FALSE)))</f>
        <v/>
      </c>
    </row>
    <row r="311" spans="2:15" x14ac:dyDescent="0.25">
      <c r="B311"/>
      <c r="E311" s="30" t="str">
        <f t="shared" ca="1" si="4"/>
        <v/>
      </c>
      <c r="F311" s="31" t="str">
        <f ca="1">IF(OR($E311="",$E311="Total Geral"),"",IF(LEN($E311)&lt;6,VLOOKUP($E311,'[1]MEMÓRIA DE CÁLCULO'!$F:$W,2,FALSE),VLOOKUP($E311,'[1]MEMÓRIA DE CÁLCULO'!$F:$W,5,FALSE)))</f>
        <v/>
      </c>
      <c r="G311" s="30" t="str">
        <f ca="1">IF(OR(ISBLANK($E311),$E311="Total Geral"),"",IF(LEN($E311)&lt;6,"",VLOOKUP($E311,'[1]MEMÓRIA DE CÁLCULO'!$F:$W,3,FALSE)))</f>
        <v/>
      </c>
      <c r="H311" s="30" t="str">
        <f ca="1">IF(OR(ISBLANK($E311),$E311="Total Geral"),"",IF(LEN($E311)&lt;6,"",VLOOKUP($E311,'[1]MEMÓRIA DE CÁLCULO'!$F:$W,4,FALSE)))</f>
        <v/>
      </c>
      <c r="I311" s="32" t="str">
        <f ca="1">IF(OR(ISBLANK($E311),$E311="Total Geral"),"",IF(LEN($E311)&lt;6,"",VLOOKUP($E311,'[1]MEMÓRIA DE CÁLCULO'!$F:$W,2,FALSE)))</f>
        <v/>
      </c>
      <c r="J311" s="32" t="str">
        <f ca="1">IF(OR(ISBLANK($E311),$E311="Total Geral"),"",IF(LEN($E311)&lt;6,"",VLOOKUP($E311,'[1]MEMÓRIA DE CÁLCULO'!$F:$W,17,FALSE)))</f>
        <v/>
      </c>
      <c r="K311" s="33" t="str">
        <f ca="1">IF(OR(ISBLANK($E311),$E311="Total Geral"),"",IF(LEN($E311)&lt;6,"",VLOOKUP($E311,'[1]MEMÓRIA DE CÁLCULO'!$F:$W,18,FALSE)))</f>
        <v/>
      </c>
      <c r="L311" s="34" t="str">
        <f ca="1">IF(OR(ISBLANK($E311),$E311="Total Geral"),"",IF(LEN($E311)&lt;6,"",VLOOKUP($E311,'[1]MEMÓRIA DE CÁLCULO'!$F:$AB,20,FALSE)))</f>
        <v/>
      </c>
      <c r="M311" s="34" t="str">
        <f ca="1">IF(OR(ISBLANK($E311),$E311="Total Geral"),"",IF(LEN($E311)&lt;6,"",VLOOKUP($E311,'[1]MEMÓRIA DE CÁLCULO'!$F:$AB,21,FALSE)))</f>
        <v/>
      </c>
      <c r="N311" s="35" t="str">
        <f ca="1">IF($E311="","",IF($E311="Total Geral",SUM(OFFSET(N311,-1,0):$N$26)/3,VLOOKUP($E311,'[1]MEMÓRIA DE CÁLCULO'!$F:$AB,22,FALSE)))</f>
        <v/>
      </c>
      <c r="O311" s="35" t="str">
        <f ca="1">IF($E311="","",IF($E311="Total Geral",SUM(OFFSET(O311,-1,0):$O$26)/3,VLOOKUP($E311,'[1]MEMÓRIA DE CÁLCULO'!$F:$AB,23,FALSE)))</f>
        <v/>
      </c>
    </row>
    <row r="312" spans="2:15" x14ac:dyDescent="0.25">
      <c r="B312"/>
      <c r="E312" s="30" t="str">
        <f t="shared" ca="1" si="4"/>
        <v/>
      </c>
      <c r="F312" s="31" t="str">
        <f ca="1">IF(OR($E312="",$E312="Total Geral"),"",IF(LEN($E312)&lt;6,VLOOKUP($E312,'[1]MEMÓRIA DE CÁLCULO'!$F:$W,2,FALSE),VLOOKUP($E312,'[1]MEMÓRIA DE CÁLCULO'!$F:$W,5,FALSE)))</f>
        <v/>
      </c>
      <c r="G312" s="30" t="str">
        <f ca="1">IF(OR(ISBLANK($E312),$E312="Total Geral"),"",IF(LEN($E312)&lt;6,"",VLOOKUP($E312,'[1]MEMÓRIA DE CÁLCULO'!$F:$W,3,FALSE)))</f>
        <v/>
      </c>
      <c r="H312" s="30" t="str">
        <f ca="1">IF(OR(ISBLANK($E312),$E312="Total Geral"),"",IF(LEN($E312)&lt;6,"",VLOOKUP($E312,'[1]MEMÓRIA DE CÁLCULO'!$F:$W,4,FALSE)))</f>
        <v/>
      </c>
      <c r="I312" s="32" t="str">
        <f ca="1">IF(OR(ISBLANK($E312),$E312="Total Geral"),"",IF(LEN($E312)&lt;6,"",VLOOKUP($E312,'[1]MEMÓRIA DE CÁLCULO'!$F:$W,2,FALSE)))</f>
        <v/>
      </c>
      <c r="J312" s="32" t="str">
        <f ca="1">IF(OR(ISBLANK($E312),$E312="Total Geral"),"",IF(LEN($E312)&lt;6,"",VLOOKUP($E312,'[1]MEMÓRIA DE CÁLCULO'!$F:$W,17,FALSE)))</f>
        <v/>
      </c>
      <c r="K312" s="33" t="str">
        <f ca="1">IF(OR(ISBLANK($E312),$E312="Total Geral"),"",IF(LEN($E312)&lt;6,"",VLOOKUP($E312,'[1]MEMÓRIA DE CÁLCULO'!$F:$W,18,FALSE)))</f>
        <v/>
      </c>
      <c r="L312" s="34" t="str">
        <f ca="1">IF(OR(ISBLANK($E312),$E312="Total Geral"),"",IF(LEN($E312)&lt;6,"",VLOOKUP($E312,'[1]MEMÓRIA DE CÁLCULO'!$F:$AB,20,FALSE)))</f>
        <v/>
      </c>
      <c r="M312" s="34" t="str">
        <f ca="1">IF(OR(ISBLANK($E312),$E312="Total Geral"),"",IF(LEN($E312)&lt;6,"",VLOOKUP($E312,'[1]MEMÓRIA DE CÁLCULO'!$F:$AB,21,FALSE)))</f>
        <v/>
      </c>
      <c r="N312" s="35" t="str">
        <f ca="1">IF($E312="","",IF($E312="Total Geral",SUM(OFFSET(N312,-1,0):$N$26)/3,VLOOKUP($E312,'[1]MEMÓRIA DE CÁLCULO'!$F:$AB,22,FALSE)))</f>
        <v/>
      </c>
      <c r="O312" s="35" t="str">
        <f ca="1">IF($E312="","",IF($E312="Total Geral",SUM(OFFSET(O312,-1,0):$O$26)/3,VLOOKUP($E312,'[1]MEMÓRIA DE CÁLCULO'!$F:$AB,23,FALSE)))</f>
        <v/>
      </c>
    </row>
    <row r="313" spans="2:15" x14ac:dyDescent="0.25">
      <c r="B313"/>
      <c r="E313" s="30" t="str">
        <f t="shared" ca="1" si="4"/>
        <v/>
      </c>
      <c r="F313" s="31" t="str">
        <f ca="1">IF(OR($E313="",$E313="Total Geral"),"",IF(LEN($E313)&lt;6,VLOOKUP($E313,'[1]MEMÓRIA DE CÁLCULO'!$F:$W,2,FALSE),VLOOKUP($E313,'[1]MEMÓRIA DE CÁLCULO'!$F:$W,5,FALSE)))</f>
        <v/>
      </c>
      <c r="G313" s="30" t="str">
        <f ca="1">IF(OR(ISBLANK($E313),$E313="Total Geral"),"",IF(LEN($E313)&lt;6,"",VLOOKUP($E313,'[1]MEMÓRIA DE CÁLCULO'!$F:$W,3,FALSE)))</f>
        <v/>
      </c>
      <c r="H313" s="30" t="str">
        <f ca="1">IF(OR(ISBLANK($E313),$E313="Total Geral"),"",IF(LEN($E313)&lt;6,"",VLOOKUP($E313,'[1]MEMÓRIA DE CÁLCULO'!$F:$W,4,FALSE)))</f>
        <v/>
      </c>
      <c r="I313" s="32" t="str">
        <f ca="1">IF(OR(ISBLANK($E313),$E313="Total Geral"),"",IF(LEN($E313)&lt;6,"",VLOOKUP($E313,'[1]MEMÓRIA DE CÁLCULO'!$F:$W,2,FALSE)))</f>
        <v/>
      </c>
      <c r="J313" s="32" t="str">
        <f ca="1">IF(OR(ISBLANK($E313),$E313="Total Geral"),"",IF(LEN($E313)&lt;6,"",VLOOKUP($E313,'[1]MEMÓRIA DE CÁLCULO'!$F:$W,17,FALSE)))</f>
        <v/>
      </c>
      <c r="K313" s="33" t="str">
        <f ca="1">IF(OR(ISBLANK($E313),$E313="Total Geral"),"",IF(LEN($E313)&lt;6,"",VLOOKUP($E313,'[1]MEMÓRIA DE CÁLCULO'!$F:$W,18,FALSE)))</f>
        <v/>
      </c>
      <c r="L313" s="34" t="str">
        <f ca="1">IF(OR(ISBLANK($E313),$E313="Total Geral"),"",IF(LEN($E313)&lt;6,"",VLOOKUP($E313,'[1]MEMÓRIA DE CÁLCULO'!$F:$AB,20,FALSE)))</f>
        <v/>
      </c>
      <c r="M313" s="34" t="str">
        <f ca="1">IF(OR(ISBLANK($E313),$E313="Total Geral"),"",IF(LEN($E313)&lt;6,"",VLOOKUP($E313,'[1]MEMÓRIA DE CÁLCULO'!$F:$AB,21,FALSE)))</f>
        <v/>
      </c>
      <c r="N313" s="35" t="str">
        <f ca="1">IF($E313="","",IF($E313="Total Geral",SUM(OFFSET(N313,-1,0):$N$26)/3,VLOOKUP($E313,'[1]MEMÓRIA DE CÁLCULO'!$F:$AB,22,FALSE)))</f>
        <v/>
      </c>
      <c r="O313" s="35" t="str">
        <f ca="1">IF($E313="","",IF($E313="Total Geral",SUM(OFFSET(O313,-1,0):$O$26)/3,VLOOKUP($E313,'[1]MEMÓRIA DE CÁLCULO'!$F:$AB,23,FALSE)))</f>
        <v/>
      </c>
    </row>
    <row r="314" spans="2:15" x14ac:dyDescent="0.25">
      <c r="B314"/>
      <c r="E314" s="30" t="str">
        <f t="shared" ca="1" si="4"/>
        <v/>
      </c>
      <c r="F314" s="31" t="str">
        <f ca="1">IF(OR($E314="",$E314="Total Geral"),"",IF(LEN($E314)&lt;6,VLOOKUP($E314,'[1]MEMÓRIA DE CÁLCULO'!$F:$W,2,FALSE),VLOOKUP($E314,'[1]MEMÓRIA DE CÁLCULO'!$F:$W,5,FALSE)))</f>
        <v/>
      </c>
      <c r="G314" s="30" t="str">
        <f ca="1">IF(OR(ISBLANK($E314),$E314="Total Geral"),"",IF(LEN($E314)&lt;6,"",VLOOKUP($E314,'[1]MEMÓRIA DE CÁLCULO'!$F:$W,3,FALSE)))</f>
        <v/>
      </c>
      <c r="H314" s="30" t="str">
        <f ca="1">IF(OR(ISBLANK($E314),$E314="Total Geral"),"",IF(LEN($E314)&lt;6,"",VLOOKUP($E314,'[1]MEMÓRIA DE CÁLCULO'!$F:$W,4,FALSE)))</f>
        <v/>
      </c>
      <c r="I314" s="32" t="str">
        <f ca="1">IF(OR(ISBLANK($E314),$E314="Total Geral"),"",IF(LEN($E314)&lt;6,"",VLOOKUP($E314,'[1]MEMÓRIA DE CÁLCULO'!$F:$W,2,FALSE)))</f>
        <v/>
      </c>
      <c r="J314" s="32" t="str">
        <f ca="1">IF(OR(ISBLANK($E314),$E314="Total Geral"),"",IF(LEN($E314)&lt;6,"",VLOOKUP($E314,'[1]MEMÓRIA DE CÁLCULO'!$F:$W,17,FALSE)))</f>
        <v/>
      </c>
      <c r="K314" s="33" t="str">
        <f ca="1">IF(OR(ISBLANK($E314),$E314="Total Geral"),"",IF(LEN($E314)&lt;6,"",VLOOKUP($E314,'[1]MEMÓRIA DE CÁLCULO'!$F:$W,18,FALSE)))</f>
        <v/>
      </c>
      <c r="L314" s="34" t="str">
        <f ca="1">IF(OR(ISBLANK($E314),$E314="Total Geral"),"",IF(LEN($E314)&lt;6,"",VLOOKUP($E314,'[1]MEMÓRIA DE CÁLCULO'!$F:$AB,20,FALSE)))</f>
        <v/>
      </c>
      <c r="M314" s="34" t="str">
        <f ca="1">IF(OR(ISBLANK($E314),$E314="Total Geral"),"",IF(LEN($E314)&lt;6,"",VLOOKUP($E314,'[1]MEMÓRIA DE CÁLCULO'!$F:$AB,21,FALSE)))</f>
        <v/>
      </c>
      <c r="N314" s="35" t="str">
        <f ca="1">IF($E314="","",IF($E314="Total Geral",SUM(OFFSET(N314,-1,0):$N$26)/3,VLOOKUP($E314,'[1]MEMÓRIA DE CÁLCULO'!$F:$AB,22,FALSE)))</f>
        <v/>
      </c>
      <c r="O314" s="35" t="str">
        <f ca="1">IF($E314="","",IF($E314="Total Geral",SUM(OFFSET(O314,-1,0):$O$26)/3,VLOOKUP($E314,'[1]MEMÓRIA DE CÁLCULO'!$F:$AB,23,FALSE)))</f>
        <v/>
      </c>
    </row>
    <row r="315" spans="2:15" x14ac:dyDescent="0.25">
      <c r="B315"/>
      <c r="E315" s="30" t="str">
        <f t="shared" ca="1" si="4"/>
        <v/>
      </c>
      <c r="F315" s="31" t="str">
        <f ca="1">IF(OR($E315="",$E315="Total Geral"),"",IF(LEN($E315)&lt;6,VLOOKUP($E315,'[1]MEMÓRIA DE CÁLCULO'!$F:$W,2,FALSE),VLOOKUP($E315,'[1]MEMÓRIA DE CÁLCULO'!$F:$W,5,FALSE)))</f>
        <v/>
      </c>
      <c r="G315" s="30" t="str">
        <f ca="1">IF(OR(ISBLANK($E315),$E315="Total Geral"),"",IF(LEN($E315)&lt;6,"",VLOOKUP($E315,'[1]MEMÓRIA DE CÁLCULO'!$F:$W,3,FALSE)))</f>
        <v/>
      </c>
      <c r="H315" s="30" t="str">
        <f ca="1">IF(OR(ISBLANK($E315),$E315="Total Geral"),"",IF(LEN($E315)&lt;6,"",VLOOKUP($E315,'[1]MEMÓRIA DE CÁLCULO'!$F:$W,4,FALSE)))</f>
        <v/>
      </c>
      <c r="I315" s="32" t="str">
        <f ca="1">IF(OR(ISBLANK($E315),$E315="Total Geral"),"",IF(LEN($E315)&lt;6,"",VLOOKUP($E315,'[1]MEMÓRIA DE CÁLCULO'!$F:$W,2,FALSE)))</f>
        <v/>
      </c>
      <c r="J315" s="32" t="str">
        <f ca="1">IF(OR(ISBLANK($E315),$E315="Total Geral"),"",IF(LEN($E315)&lt;6,"",VLOOKUP($E315,'[1]MEMÓRIA DE CÁLCULO'!$F:$W,17,FALSE)))</f>
        <v/>
      </c>
      <c r="K315" s="33" t="str">
        <f ca="1">IF(OR(ISBLANK($E315),$E315="Total Geral"),"",IF(LEN($E315)&lt;6,"",VLOOKUP($E315,'[1]MEMÓRIA DE CÁLCULO'!$F:$W,18,FALSE)))</f>
        <v/>
      </c>
      <c r="L315" s="34" t="str">
        <f ca="1">IF(OR(ISBLANK($E315),$E315="Total Geral"),"",IF(LEN($E315)&lt;6,"",VLOOKUP($E315,'[1]MEMÓRIA DE CÁLCULO'!$F:$AB,20,FALSE)))</f>
        <v/>
      </c>
      <c r="M315" s="34" t="str">
        <f ca="1">IF(OR(ISBLANK($E315),$E315="Total Geral"),"",IF(LEN($E315)&lt;6,"",VLOOKUP($E315,'[1]MEMÓRIA DE CÁLCULO'!$F:$AB,21,FALSE)))</f>
        <v/>
      </c>
      <c r="N315" s="35" t="str">
        <f ca="1">IF($E315="","",IF($E315="Total Geral",SUM(OFFSET(N315,-1,0):$N$26)/3,VLOOKUP($E315,'[1]MEMÓRIA DE CÁLCULO'!$F:$AB,22,FALSE)))</f>
        <v/>
      </c>
      <c r="O315" s="35" t="str">
        <f ca="1">IF($E315="","",IF($E315="Total Geral",SUM(OFFSET(O315,-1,0):$O$26)/3,VLOOKUP($E315,'[1]MEMÓRIA DE CÁLCULO'!$F:$AB,23,FALSE)))</f>
        <v/>
      </c>
    </row>
    <row r="316" spans="2:15" x14ac:dyDescent="0.25">
      <c r="B316"/>
      <c r="E316" s="30" t="str">
        <f t="shared" ca="1" si="4"/>
        <v/>
      </c>
      <c r="F316" s="31" t="str">
        <f ca="1">IF(OR($E316="",$E316="Total Geral"),"",IF(LEN($E316)&lt;6,VLOOKUP($E316,'[1]MEMÓRIA DE CÁLCULO'!$F:$W,2,FALSE),VLOOKUP($E316,'[1]MEMÓRIA DE CÁLCULO'!$F:$W,5,FALSE)))</f>
        <v/>
      </c>
      <c r="G316" s="30" t="str">
        <f ca="1">IF(OR(ISBLANK($E316),$E316="Total Geral"),"",IF(LEN($E316)&lt;6,"",VLOOKUP($E316,'[1]MEMÓRIA DE CÁLCULO'!$F:$W,3,FALSE)))</f>
        <v/>
      </c>
      <c r="H316" s="30" t="str">
        <f ca="1">IF(OR(ISBLANK($E316),$E316="Total Geral"),"",IF(LEN($E316)&lt;6,"",VLOOKUP($E316,'[1]MEMÓRIA DE CÁLCULO'!$F:$W,4,FALSE)))</f>
        <v/>
      </c>
      <c r="I316" s="32" t="str">
        <f ca="1">IF(OR(ISBLANK($E316),$E316="Total Geral"),"",IF(LEN($E316)&lt;6,"",VLOOKUP($E316,'[1]MEMÓRIA DE CÁLCULO'!$F:$W,2,FALSE)))</f>
        <v/>
      </c>
      <c r="J316" s="32" t="str">
        <f ca="1">IF(OR(ISBLANK($E316),$E316="Total Geral"),"",IF(LEN($E316)&lt;6,"",VLOOKUP($E316,'[1]MEMÓRIA DE CÁLCULO'!$F:$W,17,FALSE)))</f>
        <v/>
      </c>
      <c r="K316" s="33" t="str">
        <f ca="1">IF(OR(ISBLANK($E316),$E316="Total Geral"),"",IF(LEN($E316)&lt;6,"",VLOOKUP($E316,'[1]MEMÓRIA DE CÁLCULO'!$F:$W,18,FALSE)))</f>
        <v/>
      </c>
      <c r="L316" s="34" t="str">
        <f ca="1">IF(OR(ISBLANK($E316),$E316="Total Geral"),"",IF(LEN($E316)&lt;6,"",VLOOKUP($E316,'[1]MEMÓRIA DE CÁLCULO'!$F:$AB,20,FALSE)))</f>
        <v/>
      </c>
      <c r="M316" s="34" t="str">
        <f ca="1">IF(OR(ISBLANK($E316),$E316="Total Geral"),"",IF(LEN($E316)&lt;6,"",VLOOKUP($E316,'[1]MEMÓRIA DE CÁLCULO'!$F:$AB,21,FALSE)))</f>
        <v/>
      </c>
      <c r="N316" s="35" t="str">
        <f ca="1">IF($E316="","",IF($E316="Total Geral",SUM(OFFSET(N316,-1,0):$N$26)/3,VLOOKUP($E316,'[1]MEMÓRIA DE CÁLCULO'!$F:$AB,22,FALSE)))</f>
        <v/>
      </c>
      <c r="O316" s="35" t="str">
        <f ca="1">IF($E316="","",IF($E316="Total Geral",SUM(OFFSET(O316,-1,0):$O$26)/3,VLOOKUP($E316,'[1]MEMÓRIA DE CÁLCULO'!$F:$AB,23,FALSE)))</f>
        <v/>
      </c>
    </row>
    <row r="317" spans="2:15" x14ac:dyDescent="0.25">
      <c r="B317"/>
      <c r="E317" s="30" t="str">
        <f t="shared" ca="1" si="4"/>
        <v/>
      </c>
      <c r="F317" s="31" t="str">
        <f ca="1">IF(OR($E317="",$E317="Total Geral"),"",IF(LEN($E317)&lt;6,VLOOKUP($E317,'[1]MEMÓRIA DE CÁLCULO'!$F:$W,2,FALSE),VLOOKUP($E317,'[1]MEMÓRIA DE CÁLCULO'!$F:$W,5,FALSE)))</f>
        <v/>
      </c>
      <c r="G317" s="30" t="str">
        <f ca="1">IF(OR(ISBLANK($E317),$E317="Total Geral"),"",IF(LEN($E317)&lt;6,"",VLOOKUP($E317,'[1]MEMÓRIA DE CÁLCULO'!$F:$W,3,FALSE)))</f>
        <v/>
      </c>
      <c r="H317" s="30" t="str">
        <f ca="1">IF(OR(ISBLANK($E317),$E317="Total Geral"),"",IF(LEN($E317)&lt;6,"",VLOOKUP($E317,'[1]MEMÓRIA DE CÁLCULO'!$F:$W,4,FALSE)))</f>
        <v/>
      </c>
      <c r="I317" s="32" t="str">
        <f ca="1">IF(OR(ISBLANK($E317),$E317="Total Geral"),"",IF(LEN($E317)&lt;6,"",VLOOKUP($E317,'[1]MEMÓRIA DE CÁLCULO'!$F:$W,2,FALSE)))</f>
        <v/>
      </c>
      <c r="J317" s="32" t="str">
        <f ca="1">IF(OR(ISBLANK($E317),$E317="Total Geral"),"",IF(LEN($E317)&lt;6,"",VLOOKUP($E317,'[1]MEMÓRIA DE CÁLCULO'!$F:$W,17,FALSE)))</f>
        <v/>
      </c>
      <c r="K317" s="33" t="str">
        <f ca="1">IF(OR(ISBLANK($E317),$E317="Total Geral"),"",IF(LEN($E317)&lt;6,"",VLOOKUP($E317,'[1]MEMÓRIA DE CÁLCULO'!$F:$W,18,FALSE)))</f>
        <v/>
      </c>
      <c r="L317" s="34" t="str">
        <f ca="1">IF(OR(ISBLANK($E317),$E317="Total Geral"),"",IF(LEN($E317)&lt;6,"",VLOOKUP($E317,'[1]MEMÓRIA DE CÁLCULO'!$F:$AB,20,FALSE)))</f>
        <v/>
      </c>
      <c r="M317" s="34" t="str">
        <f ca="1">IF(OR(ISBLANK($E317),$E317="Total Geral"),"",IF(LEN($E317)&lt;6,"",VLOOKUP($E317,'[1]MEMÓRIA DE CÁLCULO'!$F:$AB,21,FALSE)))</f>
        <v/>
      </c>
      <c r="N317" s="35" t="str">
        <f ca="1">IF($E317="","",IF($E317="Total Geral",SUM(OFFSET(N317,-1,0):$N$26)/3,VLOOKUP($E317,'[1]MEMÓRIA DE CÁLCULO'!$F:$AB,22,FALSE)))</f>
        <v/>
      </c>
      <c r="O317" s="35" t="str">
        <f ca="1">IF($E317="","",IF($E317="Total Geral",SUM(OFFSET(O317,-1,0):$O$26)/3,VLOOKUP($E317,'[1]MEMÓRIA DE CÁLCULO'!$F:$AB,23,FALSE)))</f>
        <v/>
      </c>
    </row>
    <row r="318" spans="2:15" x14ac:dyDescent="0.25">
      <c r="B318"/>
      <c r="E318" s="30" t="str">
        <f t="shared" ca="1" si="4"/>
        <v/>
      </c>
      <c r="F318" s="31" t="str">
        <f ca="1">IF(OR($E318="",$E318="Total Geral"),"",IF(LEN($E318)&lt;6,VLOOKUP($E318,'[1]MEMÓRIA DE CÁLCULO'!$F:$W,2,FALSE),VLOOKUP($E318,'[1]MEMÓRIA DE CÁLCULO'!$F:$W,5,FALSE)))</f>
        <v/>
      </c>
      <c r="G318" s="30" t="str">
        <f ca="1">IF(OR(ISBLANK($E318),$E318="Total Geral"),"",IF(LEN($E318)&lt;6,"",VLOOKUP($E318,'[1]MEMÓRIA DE CÁLCULO'!$F:$W,3,FALSE)))</f>
        <v/>
      </c>
      <c r="H318" s="30" t="str">
        <f ca="1">IF(OR(ISBLANK($E318),$E318="Total Geral"),"",IF(LEN($E318)&lt;6,"",VLOOKUP($E318,'[1]MEMÓRIA DE CÁLCULO'!$F:$W,4,FALSE)))</f>
        <v/>
      </c>
      <c r="I318" s="32" t="str">
        <f ca="1">IF(OR(ISBLANK($E318),$E318="Total Geral"),"",IF(LEN($E318)&lt;6,"",VLOOKUP($E318,'[1]MEMÓRIA DE CÁLCULO'!$F:$W,2,FALSE)))</f>
        <v/>
      </c>
      <c r="J318" s="32" t="str">
        <f ca="1">IF(OR(ISBLANK($E318),$E318="Total Geral"),"",IF(LEN($E318)&lt;6,"",VLOOKUP($E318,'[1]MEMÓRIA DE CÁLCULO'!$F:$W,17,FALSE)))</f>
        <v/>
      </c>
      <c r="K318" s="33" t="str">
        <f ca="1">IF(OR(ISBLANK($E318),$E318="Total Geral"),"",IF(LEN($E318)&lt;6,"",VLOOKUP($E318,'[1]MEMÓRIA DE CÁLCULO'!$F:$W,18,FALSE)))</f>
        <v/>
      </c>
      <c r="L318" s="34" t="str">
        <f ca="1">IF(OR(ISBLANK($E318),$E318="Total Geral"),"",IF(LEN($E318)&lt;6,"",VLOOKUP($E318,'[1]MEMÓRIA DE CÁLCULO'!$F:$AB,20,FALSE)))</f>
        <v/>
      </c>
      <c r="M318" s="34" t="str">
        <f ca="1">IF(OR(ISBLANK($E318),$E318="Total Geral"),"",IF(LEN($E318)&lt;6,"",VLOOKUP($E318,'[1]MEMÓRIA DE CÁLCULO'!$F:$AB,21,FALSE)))</f>
        <v/>
      </c>
      <c r="N318" s="35" t="str">
        <f ca="1">IF($E318="","",IF($E318="Total Geral",SUM(OFFSET(N318,-1,0):$N$26)/3,VLOOKUP($E318,'[1]MEMÓRIA DE CÁLCULO'!$F:$AB,22,FALSE)))</f>
        <v/>
      </c>
      <c r="O318" s="35" t="str">
        <f ca="1">IF($E318="","",IF($E318="Total Geral",SUM(OFFSET(O318,-1,0):$O$26)/3,VLOOKUP($E318,'[1]MEMÓRIA DE CÁLCULO'!$F:$AB,23,FALSE)))</f>
        <v/>
      </c>
    </row>
    <row r="319" spans="2:15" x14ac:dyDescent="0.25">
      <c r="B319"/>
      <c r="E319" s="30" t="str">
        <f t="shared" ca="1" si="4"/>
        <v/>
      </c>
      <c r="F319" s="31" t="str">
        <f ca="1">IF(OR($E319="",$E319="Total Geral"),"",IF(LEN($E319)&lt;6,VLOOKUP($E319,'[1]MEMÓRIA DE CÁLCULO'!$F:$W,2,FALSE),VLOOKUP($E319,'[1]MEMÓRIA DE CÁLCULO'!$F:$W,5,FALSE)))</f>
        <v/>
      </c>
      <c r="G319" s="30" t="str">
        <f ca="1">IF(OR(ISBLANK($E319),$E319="Total Geral"),"",IF(LEN($E319)&lt;6,"",VLOOKUP($E319,'[1]MEMÓRIA DE CÁLCULO'!$F:$W,3,FALSE)))</f>
        <v/>
      </c>
      <c r="H319" s="30" t="str">
        <f ca="1">IF(OR(ISBLANK($E319),$E319="Total Geral"),"",IF(LEN($E319)&lt;6,"",VLOOKUP($E319,'[1]MEMÓRIA DE CÁLCULO'!$F:$W,4,FALSE)))</f>
        <v/>
      </c>
      <c r="I319" s="32" t="str">
        <f ca="1">IF(OR(ISBLANK($E319),$E319="Total Geral"),"",IF(LEN($E319)&lt;6,"",VLOOKUP($E319,'[1]MEMÓRIA DE CÁLCULO'!$F:$W,2,FALSE)))</f>
        <v/>
      </c>
      <c r="J319" s="32" t="str">
        <f ca="1">IF(OR(ISBLANK($E319),$E319="Total Geral"),"",IF(LEN($E319)&lt;6,"",VLOOKUP($E319,'[1]MEMÓRIA DE CÁLCULO'!$F:$W,17,FALSE)))</f>
        <v/>
      </c>
      <c r="K319" s="33" t="str">
        <f ca="1">IF(OR(ISBLANK($E319),$E319="Total Geral"),"",IF(LEN($E319)&lt;6,"",VLOOKUP($E319,'[1]MEMÓRIA DE CÁLCULO'!$F:$W,18,FALSE)))</f>
        <v/>
      </c>
      <c r="L319" s="34" t="str">
        <f ca="1">IF(OR(ISBLANK($E319),$E319="Total Geral"),"",IF(LEN($E319)&lt;6,"",VLOOKUP($E319,'[1]MEMÓRIA DE CÁLCULO'!$F:$AB,20,FALSE)))</f>
        <v/>
      </c>
      <c r="M319" s="34" t="str">
        <f ca="1">IF(OR(ISBLANK($E319),$E319="Total Geral"),"",IF(LEN($E319)&lt;6,"",VLOOKUP($E319,'[1]MEMÓRIA DE CÁLCULO'!$F:$AB,21,FALSE)))</f>
        <v/>
      </c>
      <c r="N319" s="35" t="str">
        <f ca="1">IF($E319="","",IF($E319="Total Geral",SUM(OFFSET(N319,-1,0):$N$26)/3,VLOOKUP($E319,'[1]MEMÓRIA DE CÁLCULO'!$F:$AB,22,FALSE)))</f>
        <v/>
      </c>
      <c r="O319" s="35" t="str">
        <f ca="1">IF($E319="","",IF($E319="Total Geral",SUM(OFFSET(O319,-1,0):$O$26)/3,VLOOKUP($E319,'[1]MEMÓRIA DE CÁLCULO'!$F:$AB,23,FALSE)))</f>
        <v/>
      </c>
    </row>
    <row r="320" spans="2:15" x14ac:dyDescent="0.25">
      <c r="B320"/>
      <c r="E320" s="30" t="str">
        <f t="shared" ca="1" si="4"/>
        <v/>
      </c>
      <c r="F320" s="31" t="str">
        <f ca="1">IF(OR($E320="",$E320="Total Geral"),"",IF(LEN($E320)&lt;6,VLOOKUP($E320,'[1]MEMÓRIA DE CÁLCULO'!$F:$W,2,FALSE),VLOOKUP($E320,'[1]MEMÓRIA DE CÁLCULO'!$F:$W,5,FALSE)))</f>
        <v/>
      </c>
      <c r="G320" s="30" t="str">
        <f ca="1">IF(OR(ISBLANK($E320),$E320="Total Geral"),"",IF(LEN($E320)&lt;6,"",VLOOKUP($E320,'[1]MEMÓRIA DE CÁLCULO'!$F:$W,3,FALSE)))</f>
        <v/>
      </c>
      <c r="H320" s="30" t="str">
        <f ca="1">IF(OR(ISBLANK($E320),$E320="Total Geral"),"",IF(LEN($E320)&lt;6,"",VLOOKUP($E320,'[1]MEMÓRIA DE CÁLCULO'!$F:$W,4,FALSE)))</f>
        <v/>
      </c>
      <c r="I320" s="32" t="str">
        <f ca="1">IF(OR(ISBLANK($E320),$E320="Total Geral"),"",IF(LEN($E320)&lt;6,"",VLOOKUP($E320,'[1]MEMÓRIA DE CÁLCULO'!$F:$W,2,FALSE)))</f>
        <v/>
      </c>
      <c r="J320" s="32" t="str">
        <f ca="1">IF(OR(ISBLANK($E320),$E320="Total Geral"),"",IF(LEN($E320)&lt;6,"",VLOOKUP($E320,'[1]MEMÓRIA DE CÁLCULO'!$F:$W,17,FALSE)))</f>
        <v/>
      </c>
      <c r="K320" s="33" t="str">
        <f ca="1">IF(OR(ISBLANK($E320),$E320="Total Geral"),"",IF(LEN($E320)&lt;6,"",VLOOKUP($E320,'[1]MEMÓRIA DE CÁLCULO'!$F:$W,18,FALSE)))</f>
        <v/>
      </c>
      <c r="L320" s="34" t="str">
        <f ca="1">IF(OR(ISBLANK($E320),$E320="Total Geral"),"",IF(LEN($E320)&lt;6,"",VLOOKUP($E320,'[1]MEMÓRIA DE CÁLCULO'!$F:$AB,20,FALSE)))</f>
        <v/>
      </c>
      <c r="M320" s="34" t="str">
        <f ca="1">IF(OR(ISBLANK($E320),$E320="Total Geral"),"",IF(LEN($E320)&lt;6,"",VLOOKUP($E320,'[1]MEMÓRIA DE CÁLCULO'!$F:$AB,21,FALSE)))</f>
        <v/>
      </c>
      <c r="N320" s="35" t="str">
        <f ca="1">IF($E320="","",IF($E320="Total Geral",SUM(OFFSET(N320,-1,0):$N$26)/3,VLOOKUP($E320,'[1]MEMÓRIA DE CÁLCULO'!$F:$AB,22,FALSE)))</f>
        <v/>
      </c>
      <c r="O320" s="35" t="str">
        <f ca="1">IF($E320="","",IF($E320="Total Geral",SUM(OFFSET(O320,-1,0):$O$26)/3,VLOOKUP($E320,'[1]MEMÓRIA DE CÁLCULO'!$F:$AB,23,FALSE)))</f>
        <v/>
      </c>
    </row>
    <row r="321" spans="2:15" x14ac:dyDescent="0.25">
      <c r="B321"/>
      <c r="E321" s="30" t="str">
        <f t="shared" ca="1" si="4"/>
        <v/>
      </c>
      <c r="F321" s="31" t="str">
        <f ca="1">IF(OR($E321="",$E321="Total Geral"),"",IF(LEN($E321)&lt;6,VLOOKUP($E321,'[1]MEMÓRIA DE CÁLCULO'!$F:$W,2,FALSE),VLOOKUP($E321,'[1]MEMÓRIA DE CÁLCULO'!$F:$W,5,FALSE)))</f>
        <v/>
      </c>
      <c r="G321" s="30" t="str">
        <f ca="1">IF(OR(ISBLANK($E321),$E321="Total Geral"),"",IF(LEN($E321)&lt;6,"",VLOOKUP($E321,'[1]MEMÓRIA DE CÁLCULO'!$F:$W,3,FALSE)))</f>
        <v/>
      </c>
      <c r="H321" s="30" t="str">
        <f ca="1">IF(OR(ISBLANK($E321),$E321="Total Geral"),"",IF(LEN($E321)&lt;6,"",VLOOKUP($E321,'[1]MEMÓRIA DE CÁLCULO'!$F:$W,4,FALSE)))</f>
        <v/>
      </c>
      <c r="I321" s="32" t="str">
        <f ca="1">IF(OR(ISBLANK($E321),$E321="Total Geral"),"",IF(LEN($E321)&lt;6,"",VLOOKUP($E321,'[1]MEMÓRIA DE CÁLCULO'!$F:$W,2,FALSE)))</f>
        <v/>
      </c>
      <c r="J321" s="32" t="str">
        <f ca="1">IF(OR(ISBLANK($E321),$E321="Total Geral"),"",IF(LEN($E321)&lt;6,"",VLOOKUP($E321,'[1]MEMÓRIA DE CÁLCULO'!$F:$W,17,FALSE)))</f>
        <v/>
      </c>
      <c r="K321" s="33" t="str">
        <f ca="1">IF(OR(ISBLANK($E321),$E321="Total Geral"),"",IF(LEN($E321)&lt;6,"",VLOOKUP($E321,'[1]MEMÓRIA DE CÁLCULO'!$F:$W,18,FALSE)))</f>
        <v/>
      </c>
      <c r="L321" s="34" t="str">
        <f ca="1">IF(OR(ISBLANK($E321),$E321="Total Geral"),"",IF(LEN($E321)&lt;6,"",VLOOKUP($E321,'[1]MEMÓRIA DE CÁLCULO'!$F:$AB,20,FALSE)))</f>
        <v/>
      </c>
      <c r="M321" s="34" t="str">
        <f ca="1">IF(OR(ISBLANK($E321),$E321="Total Geral"),"",IF(LEN($E321)&lt;6,"",VLOOKUP($E321,'[1]MEMÓRIA DE CÁLCULO'!$F:$AB,21,FALSE)))</f>
        <v/>
      </c>
      <c r="N321" s="35" t="str">
        <f ca="1">IF($E321="","",IF($E321="Total Geral",SUM(OFFSET(N321,-1,0):$N$26)/3,VLOOKUP($E321,'[1]MEMÓRIA DE CÁLCULO'!$F:$AB,22,FALSE)))</f>
        <v/>
      </c>
      <c r="O321" s="35" t="str">
        <f ca="1">IF($E321="","",IF($E321="Total Geral",SUM(OFFSET(O321,-1,0):$O$26)/3,VLOOKUP($E321,'[1]MEMÓRIA DE CÁLCULO'!$F:$AB,23,FALSE)))</f>
        <v/>
      </c>
    </row>
    <row r="322" spans="2:15" x14ac:dyDescent="0.25">
      <c r="B322"/>
      <c r="E322" s="30" t="str">
        <f t="shared" ca="1" si="4"/>
        <v/>
      </c>
      <c r="F322" s="31" t="str">
        <f ca="1">IF(OR($E322="",$E322="Total Geral"),"",IF(LEN($E322)&lt;6,VLOOKUP($E322,'[1]MEMÓRIA DE CÁLCULO'!$F:$W,2,FALSE),VLOOKUP($E322,'[1]MEMÓRIA DE CÁLCULO'!$F:$W,5,FALSE)))</f>
        <v/>
      </c>
      <c r="G322" s="30" t="str">
        <f ca="1">IF(OR(ISBLANK($E322),$E322="Total Geral"),"",IF(LEN($E322)&lt;6,"",VLOOKUP($E322,'[1]MEMÓRIA DE CÁLCULO'!$F:$W,3,FALSE)))</f>
        <v/>
      </c>
      <c r="H322" s="30" t="str">
        <f ca="1">IF(OR(ISBLANK($E322),$E322="Total Geral"),"",IF(LEN($E322)&lt;6,"",VLOOKUP($E322,'[1]MEMÓRIA DE CÁLCULO'!$F:$W,4,FALSE)))</f>
        <v/>
      </c>
      <c r="I322" s="32" t="str">
        <f ca="1">IF(OR(ISBLANK($E322),$E322="Total Geral"),"",IF(LEN($E322)&lt;6,"",VLOOKUP($E322,'[1]MEMÓRIA DE CÁLCULO'!$F:$W,2,FALSE)))</f>
        <v/>
      </c>
      <c r="J322" s="32" t="str">
        <f ca="1">IF(OR(ISBLANK($E322),$E322="Total Geral"),"",IF(LEN($E322)&lt;6,"",VLOOKUP($E322,'[1]MEMÓRIA DE CÁLCULO'!$F:$W,17,FALSE)))</f>
        <v/>
      </c>
      <c r="K322" s="33" t="str">
        <f ca="1">IF(OR(ISBLANK($E322),$E322="Total Geral"),"",IF(LEN($E322)&lt;6,"",VLOOKUP($E322,'[1]MEMÓRIA DE CÁLCULO'!$F:$W,18,FALSE)))</f>
        <v/>
      </c>
      <c r="L322" s="34" t="str">
        <f ca="1">IF(OR(ISBLANK($E322),$E322="Total Geral"),"",IF(LEN($E322)&lt;6,"",VLOOKUP($E322,'[1]MEMÓRIA DE CÁLCULO'!$F:$AB,20,FALSE)))</f>
        <v/>
      </c>
      <c r="M322" s="34" t="str">
        <f ca="1">IF(OR(ISBLANK($E322),$E322="Total Geral"),"",IF(LEN($E322)&lt;6,"",VLOOKUP($E322,'[1]MEMÓRIA DE CÁLCULO'!$F:$AB,21,FALSE)))</f>
        <v/>
      </c>
      <c r="N322" s="35" t="str">
        <f ca="1">IF($E322="","",IF($E322="Total Geral",SUM(OFFSET(N322,-1,0):$N$26)/3,VLOOKUP($E322,'[1]MEMÓRIA DE CÁLCULO'!$F:$AB,22,FALSE)))</f>
        <v/>
      </c>
      <c r="O322" s="35" t="str">
        <f ca="1">IF($E322="","",IF($E322="Total Geral",SUM(OFFSET(O322,-1,0):$O$26)/3,VLOOKUP($E322,'[1]MEMÓRIA DE CÁLCULO'!$F:$AB,23,FALSE)))</f>
        <v/>
      </c>
    </row>
    <row r="323" spans="2:15" x14ac:dyDescent="0.25">
      <c r="B323"/>
      <c r="E323" s="30" t="str">
        <f t="shared" ca="1" si="4"/>
        <v/>
      </c>
      <c r="F323" s="31" t="str">
        <f ca="1">IF(OR($E323="",$E323="Total Geral"),"",IF(LEN($E323)&lt;6,VLOOKUP($E323,'[1]MEMÓRIA DE CÁLCULO'!$F:$W,2,FALSE),VLOOKUP($E323,'[1]MEMÓRIA DE CÁLCULO'!$F:$W,5,FALSE)))</f>
        <v/>
      </c>
      <c r="G323" s="30" t="str">
        <f ca="1">IF(OR(ISBLANK($E323),$E323="Total Geral"),"",IF(LEN($E323)&lt;6,"",VLOOKUP($E323,'[1]MEMÓRIA DE CÁLCULO'!$F:$W,3,FALSE)))</f>
        <v/>
      </c>
      <c r="H323" s="30" t="str">
        <f ca="1">IF(OR(ISBLANK($E323),$E323="Total Geral"),"",IF(LEN($E323)&lt;6,"",VLOOKUP($E323,'[1]MEMÓRIA DE CÁLCULO'!$F:$W,4,FALSE)))</f>
        <v/>
      </c>
      <c r="I323" s="32" t="str">
        <f ca="1">IF(OR(ISBLANK($E323),$E323="Total Geral"),"",IF(LEN($E323)&lt;6,"",VLOOKUP($E323,'[1]MEMÓRIA DE CÁLCULO'!$F:$W,2,FALSE)))</f>
        <v/>
      </c>
      <c r="J323" s="32" t="str">
        <f ca="1">IF(OR(ISBLANK($E323),$E323="Total Geral"),"",IF(LEN($E323)&lt;6,"",VLOOKUP($E323,'[1]MEMÓRIA DE CÁLCULO'!$F:$W,17,FALSE)))</f>
        <v/>
      </c>
      <c r="K323" s="33" t="str">
        <f ca="1">IF(OR(ISBLANK($E323),$E323="Total Geral"),"",IF(LEN($E323)&lt;6,"",VLOOKUP($E323,'[1]MEMÓRIA DE CÁLCULO'!$F:$W,18,FALSE)))</f>
        <v/>
      </c>
      <c r="L323" s="34" t="str">
        <f ca="1">IF(OR(ISBLANK($E323),$E323="Total Geral"),"",IF(LEN($E323)&lt;6,"",VLOOKUP($E323,'[1]MEMÓRIA DE CÁLCULO'!$F:$AB,20,FALSE)))</f>
        <v/>
      </c>
      <c r="M323" s="34" t="str">
        <f ca="1">IF(OR(ISBLANK($E323),$E323="Total Geral"),"",IF(LEN($E323)&lt;6,"",VLOOKUP($E323,'[1]MEMÓRIA DE CÁLCULO'!$F:$AB,21,FALSE)))</f>
        <v/>
      </c>
      <c r="N323" s="35" t="str">
        <f ca="1">IF($E323="","",IF($E323="Total Geral",SUM(OFFSET(N323,-1,0):$N$26)/3,VLOOKUP($E323,'[1]MEMÓRIA DE CÁLCULO'!$F:$AB,22,FALSE)))</f>
        <v/>
      </c>
      <c r="O323" s="35" t="str">
        <f ca="1">IF($E323="","",IF($E323="Total Geral",SUM(OFFSET(O323,-1,0):$O$26)/3,VLOOKUP($E323,'[1]MEMÓRIA DE CÁLCULO'!$F:$AB,23,FALSE)))</f>
        <v/>
      </c>
    </row>
    <row r="324" spans="2:15" x14ac:dyDescent="0.25">
      <c r="B324"/>
      <c r="E324" s="30" t="str">
        <f t="shared" ca="1" si="4"/>
        <v/>
      </c>
      <c r="F324" s="31" t="str">
        <f ca="1">IF(OR($E324="",$E324="Total Geral"),"",IF(LEN($E324)&lt;6,VLOOKUP($E324,'[1]MEMÓRIA DE CÁLCULO'!$F:$W,2,FALSE),VLOOKUP($E324,'[1]MEMÓRIA DE CÁLCULO'!$F:$W,5,FALSE)))</f>
        <v/>
      </c>
      <c r="G324" s="30" t="str">
        <f ca="1">IF(OR(ISBLANK($E324),$E324="Total Geral"),"",IF(LEN($E324)&lt;6,"",VLOOKUP($E324,'[1]MEMÓRIA DE CÁLCULO'!$F:$W,3,FALSE)))</f>
        <v/>
      </c>
      <c r="H324" s="30" t="str">
        <f ca="1">IF(OR(ISBLANK($E324),$E324="Total Geral"),"",IF(LEN($E324)&lt;6,"",VLOOKUP($E324,'[1]MEMÓRIA DE CÁLCULO'!$F:$W,4,FALSE)))</f>
        <v/>
      </c>
      <c r="I324" s="32" t="str">
        <f ca="1">IF(OR(ISBLANK($E324),$E324="Total Geral"),"",IF(LEN($E324)&lt;6,"",VLOOKUP($E324,'[1]MEMÓRIA DE CÁLCULO'!$F:$W,2,FALSE)))</f>
        <v/>
      </c>
      <c r="J324" s="32" t="str">
        <f ca="1">IF(OR(ISBLANK($E324),$E324="Total Geral"),"",IF(LEN($E324)&lt;6,"",VLOOKUP($E324,'[1]MEMÓRIA DE CÁLCULO'!$F:$W,17,FALSE)))</f>
        <v/>
      </c>
      <c r="K324" s="33" t="str">
        <f ca="1">IF(OR(ISBLANK($E324),$E324="Total Geral"),"",IF(LEN($E324)&lt;6,"",VLOOKUP($E324,'[1]MEMÓRIA DE CÁLCULO'!$F:$W,18,FALSE)))</f>
        <v/>
      </c>
      <c r="L324" s="34" t="str">
        <f ca="1">IF(OR(ISBLANK($E324),$E324="Total Geral"),"",IF(LEN($E324)&lt;6,"",VLOOKUP($E324,'[1]MEMÓRIA DE CÁLCULO'!$F:$AB,20,FALSE)))</f>
        <v/>
      </c>
      <c r="M324" s="34" t="str">
        <f ca="1">IF(OR(ISBLANK($E324),$E324="Total Geral"),"",IF(LEN($E324)&lt;6,"",VLOOKUP($E324,'[1]MEMÓRIA DE CÁLCULO'!$F:$AB,21,FALSE)))</f>
        <v/>
      </c>
      <c r="N324" s="35" t="str">
        <f ca="1">IF($E324="","",IF($E324="Total Geral",SUM(OFFSET(N324,-1,0):$N$26)/3,VLOOKUP($E324,'[1]MEMÓRIA DE CÁLCULO'!$F:$AB,22,FALSE)))</f>
        <v/>
      </c>
      <c r="O324" s="35" t="str">
        <f ca="1">IF($E324="","",IF($E324="Total Geral",SUM(OFFSET(O324,-1,0):$O$26)/3,VLOOKUP($E324,'[1]MEMÓRIA DE CÁLCULO'!$F:$AB,23,FALSE)))</f>
        <v/>
      </c>
    </row>
    <row r="325" spans="2:15" x14ac:dyDescent="0.25">
      <c r="B325"/>
      <c r="E325" s="30" t="str">
        <f t="shared" ca="1" si="4"/>
        <v/>
      </c>
      <c r="F325" s="31" t="str">
        <f ca="1">IF(OR($E325="",$E325="Total Geral"),"",IF(LEN($E325)&lt;6,VLOOKUP($E325,'[1]MEMÓRIA DE CÁLCULO'!$F:$W,2,FALSE),VLOOKUP($E325,'[1]MEMÓRIA DE CÁLCULO'!$F:$W,5,FALSE)))</f>
        <v/>
      </c>
      <c r="G325" s="30" t="str">
        <f ca="1">IF(OR(ISBLANK($E325),$E325="Total Geral"),"",IF(LEN($E325)&lt;6,"",VLOOKUP($E325,'[1]MEMÓRIA DE CÁLCULO'!$F:$W,3,FALSE)))</f>
        <v/>
      </c>
      <c r="H325" s="30" t="str">
        <f ca="1">IF(OR(ISBLANK($E325),$E325="Total Geral"),"",IF(LEN($E325)&lt;6,"",VLOOKUP($E325,'[1]MEMÓRIA DE CÁLCULO'!$F:$W,4,FALSE)))</f>
        <v/>
      </c>
      <c r="I325" s="32" t="str">
        <f ca="1">IF(OR(ISBLANK($E325),$E325="Total Geral"),"",IF(LEN($E325)&lt;6,"",VLOOKUP($E325,'[1]MEMÓRIA DE CÁLCULO'!$F:$W,2,FALSE)))</f>
        <v/>
      </c>
      <c r="J325" s="32" t="str">
        <f ca="1">IF(OR(ISBLANK($E325),$E325="Total Geral"),"",IF(LEN($E325)&lt;6,"",VLOOKUP($E325,'[1]MEMÓRIA DE CÁLCULO'!$F:$W,17,FALSE)))</f>
        <v/>
      </c>
      <c r="K325" s="33" t="str">
        <f ca="1">IF(OR(ISBLANK($E325),$E325="Total Geral"),"",IF(LEN($E325)&lt;6,"",VLOOKUP($E325,'[1]MEMÓRIA DE CÁLCULO'!$F:$W,18,FALSE)))</f>
        <v/>
      </c>
      <c r="L325" s="34" t="str">
        <f ca="1">IF(OR(ISBLANK($E325),$E325="Total Geral"),"",IF(LEN($E325)&lt;6,"",VLOOKUP($E325,'[1]MEMÓRIA DE CÁLCULO'!$F:$AB,20,FALSE)))</f>
        <v/>
      </c>
      <c r="M325" s="34" t="str">
        <f ca="1">IF(OR(ISBLANK($E325),$E325="Total Geral"),"",IF(LEN($E325)&lt;6,"",VLOOKUP($E325,'[1]MEMÓRIA DE CÁLCULO'!$F:$AB,21,FALSE)))</f>
        <v/>
      </c>
      <c r="N325" s="35" t="str">
        <f ca="1">IF($E325="","",IF($E325="Total Geral",SUM(OFFSET(N325,-1,0):$N$26)/3,VLOOKUP($E325,'[1]MEMÓRIA DE CÁLCULO'!$F:$AB,22,FALSE)))</f>
        <v/>
      </c>
      <c r="O325" s="35" t="str">
        <f ca="1">IF($E325="","",IF($E325="Total Geral",SUM(OFFSET(O325,-1,0):$O$26)/3,VLOOKUP($E325,'[1]MEMÓRIA DE CÁLCULO'!$F:$AB,23,FALSE)))</f>
        <v/>
      </c>
    </row>
    <row r="326" spans="2:15" x14ac:dyDescent="0.25">
      <c r="B326"/>
      <c r="E326" s="30" t="str">
        <f t="shared" ca="1" si="4"/>
        <v/>
      </c>
      <c r="F326" s="31" t="str">
        <f ca="1">IF(OR($E326="",$E326="Total Geral"),"",IF(LEN($E326)&lt;6,VLOOKUP($E326,'[1]MEMÓRIA DE CÁLCULO'!$F:$W,2,FALSE),VLOOKUP($E326,'[1]MEMÓRIA DE CÁLCULO'!$F:$W,5,FALSE)))</f>
        <v/>
      </c>
      <c r="G326" s="30" t="str">
        <f ca="1">IF(OR(ISBLANK($E326),$E326="Total Geral"),"",IF(LEN($E326)&lt;6,"",VLOOKUP($E326,'[1]MEMÓRIA DE CÁLCULO'!$F:$W,3,FALSE)))</f>
        <v/>
      </c>
      <c r="H326" s="30" t="str">
        <f ca="1">IF(OR(ISBLANK($E326),$E326="Total Geral"),"",IF(LEN($E326)&lt;6,"",VLOOKUP($E326,'[1]MEMÓRIA DE CÁLCULO'!$F:$W,4,FALSE)))</f>
        <v/>
      </c>
      <c r="I326" s="32" t="str">
        <f ca="1">IF(OR(ISBLANK($E326),$E326="Total Geral"),"",IF(LEN($E326)&lt;6,"",VLOOKUP($E326,'[1]MEMÓRIA DE CÁLCULO'!$F:$W,2,FALSE)))</f>
        <v/>
      </c>
      <c r="J326" s="32" t="str">
        <f ca="1">IF(OR(ISBLANK($E326),$E326="Total Geral"),"",IF(LEN($E326)&lt;6,"",VLOOKUP($E326,'[1]MEMÓRIA DE CÁLCULO'!$F:$W,17,FALSE)))</f>
        <v/>
      </c>
      <c r="K326" s="33" t="str">
        <f ca="1">IF(OR(ISBLANK($E326),$E326="Total Geral"),"",IF(LEN($E326)&lt;6,"",VLOOKUP($E326,'[1]MEMÓRIA DE CÁLCULO'!$F:$W,18,FALSE)))</f>
        <v/>
      </c>
      <c r="L326" s="34" t="str">
        <f ca="1">IF(OR(ISBLANK($E326),$E326="Total Geral"),"",IF(LEN($E326)&lt;6,"",VLOOKUP($E326,'[1]MEMÓRIA DE CÁLCULO'!$F:$AB,20,FALSE)))</f>
        <v/>
      </c>
      <c r="M326" s="34" t="str">
        <f ca="1">IF(OR(ISBLANK($E326),$E326="Total Geral"),"",IF(LEN($E326)&lt;6,"",VLOOKUP($E326,'[1]MEMÓRIA DE CÁLCULO'!$F:$AB,21,FALSE)))</f>
        <v/>
      </c>
      <c r="N326" s="35" t="str">
        <f ca="1">IF($E326="","",IF($E326="Total Geral",SUM(OFFSET(N326,-1,0):$N$26)/3,VLOOKUP($E326,'[1]MEMÓRIA DE CÁLCULO'!$F:$AB,22,FALSE)))</f>
        <v/>
      </c>
      <c r="O326" s="35" t="str">
        <f ca="1">IF($E326="","",IF($E326="Total Geral",SUM(OFFSET(O326,-1,0):$O$26)/3,VLOOKUP($E326,'[1]MEMÓRIA DE CÁLCULO'!$F:$AB,23,FALSE)))</f>
        <v/>
      </c>
    </row>
    <row r="327" spans="2:15" x14ac:dyDescent="0.25">
      <c r="B327"/>
      <c r="E327" s="30" t="str">
        <f t="shared" ca="1" si="4"/>
        <v/>
      </c>
      <c r="F327" s="31" t="str">
        <f ca="1">IF(OR($E327="",$E327="Total Geral"),"",IF(LEN($E327)&lt;6,VLOOKUP($E327,'[1]MEMÓRIA DE CÁLCULO'!$F:$W,2,FALSE),VLOOKUP($E327,'[1]MEMÓRIA DE CÁLCULO'!$F:$W,5,FALSE)))</f>
        <v/>
      </c>
      <c r="G327" s="30" t="str">
        <f ca="1">IF(OR(ISBLANK($E327),$E327="Total Geral"),"",IF(LEN($E327)&lt;6,"",VLOOKUP($E327,'[1]MEMÓRIA DE CÁLCULO'!$F:$W,3,FALSE)))</f>
        <v/>
      </c>
      <c r="H327" s="30" t="str">
        <f ca="1">IF(OR(ISBLANK($E327),$E327="Total Geral"),"",IF(LEN($E327)&lt;6,"",VLOOKUP($E327,'[1]MEMÓRIA DE CÁLCULO'!$F:$W,4,FALSE)))</f>
        <v/>
      </c>
      <c r="I327" s="32" t="str">
        <f ca="1">IF(OR(ISBLANK($E327),$E327="Total Geral"),"",IF(LEN($E327)&lt;6,"",VLOOKUP($E327,'[1]MEMÓRIA DE CÁLCULO'!$F:$W,2,FALSE)))</f>
        <v/>
      </c>
      <c r="J327" s="32" t="str">
        <f ca="1">IF(OR(ISBLANK($E327),$E327="Total Geral"),"",IF(LEN($E327)&lt;6,"",VLOOKUP($E327,'[1]MEMÓRIA DE CÁLCULO'!$F:$W,17,FALSE)))</f>
        <v/>
      </c>
      <c r="K327" s="33" t="str">
        <f ca="1">IF(OR(ISBLANK($E327),$E327="Total Geral"),"",IF(LEN($E327)&lt;6,"",VLOOKUP($E327,'[1]MEMÓRIA DE CÁLCULO'!$F:$W,18,FALSE)))</f>
        <v/>
      </c>
      <c r="L327" s="34" t="str">
        <f ca="1">IF(OR(ISBLANK($E327),$E327="Total Geral"),"",IF(LEN($E327)&lt;6,"",VLOOKUP($E327,'[1]MEMÓRIA DE CÁLCULO'!$F:$AB,20,FALSE)))</f>
        <v/>
      </c>
      <c r="M327" s="34" t="str">
        <f ca="1">IF(OR(ISBLANK($E327),$E327="Total Geral"),"",IF(LEN($E327)&lt;6,"",VLOOKUP($E327,'[1]MEMÓRIA DE CÁLCULO'!$F:$AB,21,FALSE)))</f>
        <v/>
      </c>
      <c r="N327" s="35" t="str">
        <f ca="1">IF($E327="","",IF($E327="Total Geral",SUM(OFFSET(N327,-1,0):$N$26)/3,VLOOKUP($E327,'[1]MEMÓRIA DE CÁLCULO'!$F:$AB,22,FALSE)))</f>
        <v/>
      </c>
      <c r="O327" s="35" t="str">
        <f ca="1">IF($E327="","",IF($E327="Total Geral",SUM(OFFSET(O327,-1,0):$O$26)/3,VLOOKUP($E327,'[1]MEMÓRIA DE CÁLCULO'!$F:$AB,23,FALSE)))</f>
        <v/>
      </c>
    </row>
    <row r="328" spans="2:15" x14ac:dyDescent="0.25">
      <c r="B328"/>
      <c r="E328" s="30" t="str">
        <f t="shared" ca="1" si="4"/>
        <v/>
      </c>
      <c r="F328" s="31" t="str">
        <f ca="1">IF(OR($E328="",$E328="Total Geral"),"",IF(LEN($E328)&lt;6,VLOOKUP($E328,'[1]MEMÓRIA DE CÁLCULO'!$F:$W,2,FALSE),VLOOKUP($E328,'[1]MEMÓRIA DE CÁLCULO'!$F:$W,5,FALSE)))</f>
        <v/>
      </c>
      <c r="G328" s="30" t="str">
        <f ca="1">IF(OR(ISBLANK($E328),$E328="Total Geral"),"",IF(LEN($E328)&lt;6,"",VLOOKUP($E328,'[1]MEMÓRIA DE CÁLCULO'!$F:$W,3,FALSE)))</f>
        <v/>
      </c>
      <c r="H328" s="30" t="str">
        <f ca="1">IF(OR(ISBLANK($E328),$E328="Total Geral"),"",IF(LEN($E328)&lt;6,"",VLOOKUP($E328,'[1]MEMÓRIA DE CÁLCULO'!$F:$W,4,FALSE)))</f>
        <v/>
      </c>
      <c r="I328" s="32" t="str">
        <f ca="1">IF(OR(ISBLANK($E328),$E328="Total Geral"),"",IF(LEN($E328)&lt;6,"",VLOOKUP($E328,'[1]MEMÓRIA DE CÁLCULO'!$F:$W,2,FALSE)))</f>
        <v/>
      </c>
      <c r="J328" s="32" t="str">
        <f ca="1">IF(OR(ISBLANK($E328),$E328="Total Geral"),"",IF(LEN($E328)&lt;6,"",VLOOKUP($E328,'[1]MEMÓRIA DE CÁLCULO'!$F:$W,17,FALSE)))</f>
        <v/>
      </c>
      <c r="K328" s="33" t="str">
        <f ca="1">IF(OR(ISBLANK($E328),$E328="Total Geral"),"",IF(LEN($E328)&lt;6,"",VLOOKUP($E328,'[1]MEMÓRIA DE CÁLCULO'!$F:$W,18,FALSE)))</f>
        <v/>
      </c>
      <c r="L328" s="34" t="str">
        <f ca="1">IF(OR(ISBLANK($E328),$E328="Total Geral"),"",IF(LEN($E328)&lt;6,"",VLOOKUP($E328,'[1]MEMÓRIA DE CÁLCULO'!$F:$AB,20,FALSE)))</f>
        <v/>
      </c>
      <c r="M328" s="34" t="str">
        <f ca="1">IF(OR(ISBLANK($E328),$E328="Total Geral"),"",IF(LEN($E328)&lt;6,"",VLOOKUP($E328,'[1]MEMÓRIA DE CÁLCULO'!$F:$AB,21,FALSE)))</f>
        <v/>
      </c>
      <c r="N328" s="35" t="str">
        <f ca="1">IF($E328="","",IF($E328="Total Geral",SUM(OFFSET(N328,-1,0):$N$26)/3,VLOOKUP($E328,'[1]MEMÓRIA DE CÁLCULO'!$F:$AB,22,FALSE)))</f>
        <v/>
      </c>
      <c r="O328" s="35" t="str">
        <f ca="1">IF($E328="","",IF($E328="Total Geral",SUM(OFFSET(O328,-1,0):$O$26)/3,VLOOKUP($E328,'[1]MEMÓRIA DE CÁLCULO'!$F:$AB,23,FALSE)))</f>
        <v/>
      </c>
    </row>
    <row r="329" spans="2:15" x14ac:dyDescent="0.25">
      <c r="B329"/>
      <c r="E329" s="30" t="str">
        <f t="shared" ca="1" si="4"/>
        <v/>
      </c>
      <c r="F329" s="31" t="str">
        <f ca="1">IF(OR($E329="",$E329="Total Geral"),"",IF(LEN($E329)&lt;6,VLOOKUP($E329,'[1]MEMÓRIA DE CÁLCULO'!$F:$W,2,FALSE),VLOOKUP($E329,'[1]MEMÓRIA DE CÁLCULO'!$F:$W,5,FALSE)))</f>
        <v/>
      </c>
      <c r="G329" s="30" t="str">
        <f ca="1">IF(OR(ISBLANK($E329),$E329="Total Geral"),"",IF(LEN($E329)&lt;6,"",VLOOKUP($E329,'[1]MEMÓRIA DE CÁLCULO'!$F:$W,3,FALSE)))</f>
        <v/>
      </c>
      <c r="H329" s="30" t="str">
        <f ca="1">IF(OR(ISBLANK($E329),$E329="Total Geral"),"",IF(LEN($E329)&lt;6,"",VLOOKUP($E329,'[1]MEMÓRIA DE CÁLCULO'!$F:$W,4,FALSE)))</f>
        <v/>
      </c>
      <c r="I329" s="32" t="str">
        <f ca="1">IF(OR(ISBLANK($E329),$E329="Total Geral"),"",IF(LEN($E329)&lt;6,"",VLOOKUP($E329,'[1]MEMÓRIA DE CÁLCULO'!$F:$W,2,FALSE)))</f>
        <v/>
      </c>
      <c r="J329" s="32" t="str">
        <f ca="1">IF(OR(ISBLANK($E329),$E329="Total Geral"),"",IF(LEN($E329)&lt;6,"",VLOOKUP($E329,'[1]MEMÓRIA DE CÁLCULO'!$F:$W,17,FALSE)))</f>
        <v/>
      </c>
      <c r="K329" s="33" t="str">
        <f ca="1">IF(OR(ISBLANK($E329),$E329="Total Geral"),"",IF(LEN($E329)&lt;6,"",VLOOKUP($E329,'[1]MEMÓRIA DE CÁLCULO'!$F:$W,18,FALSE)))</f>
        <v/>
      </c>
      <c r="L329" s="34" t="str">
        <f ca="1">IF(OR(ISBLANK($E329),$E329="Total Geral"),"",IF(LEN($E329)&lt;6,"",VLOOKUP($E329,'[1]MEMÓRIA DE CÁLCULO'!$F:$AB,20,FALSE)))</f>
        <v/>
      </c>
      <c r="M329" s="34" t="str">
        <f ca="1">IF(OR(ISBLANK($E329),$E329="Total Geral"),"",IF(LEN($E329)&lt;6,"",VLOOKUP($E329,'[1]MEMÓRIA DE CÁLCULO'!$F:$AB,21,FALSE)))</f>
        <v/>
      </c>
      <c r="N329" s="35" t="str">
        <f ca="1">IF($E329="","",IF($E329="Total Geral",SUM(OFFSET(N329,-1,0):$N$26)/3,VLOOKUP($E329,'[1]MEMÓRIA DE CÁLCULO'!$F:$AB,22,FALSE)))</f>
        <v/>
      </c>
      <c r="O329" s="35" t="str">
        <f ca="1">IF($E329="","",IF($E329="Total Geral",SUM(OFFSET(O329,-1,0):$O$26)/3,VLOOKUP($E329,'[1]MEMÓRIA DE CÁLCULO'!$F:$AB,23,FALSE)))</f>
        <v/>
      </c>
    </row>
    <row r="330" spans="2:15" x14ac:dyDescent="0.25">
      <c r="B330"/>
      <c r="E330" s="30" t="str">
        <f t="shared" ca="1" si="4"/>
        <v/>
      </c>
      <c r="F330" s="31" t="str">
        <f ca="1">IF(OR($E330="",$E330="Total Geral"),"",IF(LEN($E330)&lt;6,VLOOKUP($E330,'[1]MEMÓRIA DE CÁLCULO'!$F:$W,2,FALSE),VLOOKUP($E330,'[1]MEMÓRIA DE CÁLCULO'!$F:$W,5,FALSE)))</f>
        <v/>
      </c>
      <c r="G330" s="30" t="str">
        <f ca="1">IF(OR(ISBLANK($E330),$E330="Total Geral"),"",IF(LEN($E330)&lt;6,"",VLOOKUP($E330,'[1]MEMÓRIA DE CÁLCULO'!$F:$W,3,FALSE)))</f>
        <v/>
      </c>
      <c r="H330" s="30" t="str">
        <f ca="1">IF(OR(ISBLANK($E330),$E330="Total Geral"),"",IF(LEN($E330)&lt;6,"",VLOOKUP($E330,'[1]MEMÓRIA DE CÁLCULO'!$F:$W,4,FALSE)))</f>
        <v/>
      </c>
      <c r="I330" s="32" t="str">
        <f ca="1">IF(OR(ISBLANK($E330),$E330="Total Geral"),"",IF(LEN($E330)&lt;6,"",VLOOKUP($E330,'[1]MEMÓRIA DE CÁLCULO'!$F:$W,2,FALSE)))</f>
        <v/>
      </c>
      <c r="J330" s="32" t="str">
        <f ca="1">IF(OR(ISBLANK($E330),$E330="Total Geral"),"",IF(LEN($E330)&lt;6,"",VLOOKUP($E330,'[1]MEMÓRIA DE CÁLCULO'!$F:$W,17,FALSE)))</f>
        <v/>
      </c>
      <c r="K330" s="33" t="str">
        <f ca="1">IF(OR(ISBLANK($E330),$E330="Total Geral"),"",IF(LEN($E330)&lt;6,"",VLOOKUP($E330,'[1]MEMÓRIA DE CÁLCULO'!$F:$W,18,FALSE)))</f>
        <v/>
      </c>
      <c r="L330" s="34" t="str">
        <f ca="1">IF(OR(ISBLANK($E330),$E330="Total Geral"),"",IF(LEN($E330)&lt;6,"",VLOOKUP($E330,'[1]MEMÓRIA DE CÁLCULO'!$F:$AB,20,FALSE)))</f>
        <v/>
      </c>
      <c r="M330" s="34" t="str">
        <f ca="1">IF(OR(ISBLANK($E330),$E330="Total Geral"),"",IF(LEN($E330)&lt;6,"",VLOOKUP($E330,'[1]MEMÓRIA DE CÁLCULO'!$F:$AB,21,FALSE)))</f>
        <v/>
      </c>
      <c r="N330" s="35" t="str">
        <f ca="1">IF($E330="","",IF($E330="Total Geral",SUM(OFFSET(N330,-1,0):$N$26)/3,VLOOKUP($E330,'[1]MEMÓRIA DE CÁLCULO'!$F:$AB,22,FALSE)))</f>
        <v/>
      </c>
      <c r="O330" s="35" t="str">
        <f ca="1">IF($E330="","",IF($E330="Total Geral",SUM(OFFSET(O330,-1,0):$O$26)/3,VLOOKUP($E330,'[1]MEMÓRIA DE CÁLCULO'!$F:$AB,23,FALSE)))</f>
        <v/>
      </c>
    </row>
    <row r="331" spans="2:15" x14ac:dyDescent="0.25">
      <c r="B331"/>
      <c r="E331" s="30" t="str">
        <f t="shared" ca="1" si="4"/>
        <v/>
      </c>
      <c r="F331" s="31" t="str">
        <f ca="1">IF(OR($E331="",$E331="Total Geral"),"",IF(LEN($E331)&lt;6,VLOOKUP($E331,'[1]MEMÓRIA DE CÁLCULO'!$F:$W,2,FALSE),VLOOKUP($E331,'[1]MEMÓRIA DE CÁLCULO'!$F:$W,5,FALSE)))</f>
        <v/>
      </c>
      <c r="G331" s="30" t="str">
        <f ca="1">IF(OR(ISBLANK($E331),$E331="Total Geral"),"",IF(LEN($E331)&lt;6,"",VLOOKUP($E331,'[1]MEMÓRIA DE CÁLCULO'!$F:$W,3,FALSE)))</f>
        <v/>
      </c>
      <c r="H331" s="30" t="str">
        <f ca="1">IF(OR(ISBLANK($E331),$E331="Total Geral"),"",IF(LEN($E331)&lt;6,"",VLOOKUP($E331,'[1]MEMÓRIA DE CÁLCULO'!$F:$W,4,FALSE)))</f>
        <v/>
      </c>
      <c r="I331" s="32" t="str">
        <f ca="1">IF(OR(ISBLANK($E331),$E331="Total Geral"),"",IF(LEN($E331)&lt;6,"",VLOOKUP($E331,'[1]MEMÓRIA DE CÁLCULO'!$F:$W,2,FALSE)))</f>
        <v/>
      </c>
      <c r="J331" s="32" t="str">
        <f ca="1">IF(OR(ISBLANK($E331),$E331="Total Geral"),"",IF(LEN($E331)&lt;6,"",VLOOKUP($E331,'[1]MEMÓRIA DE CÁLCULO'!$F:$W,17,FALSE)))</f>
        <v/>
      </c>
      <c r="K331" s="33" t="str">
        <f ca="1">IF(OR(ISBLANK($E331),$E331="Total Geral"),"",IF(LEN($E331)&lt;6,"",VLOOKUP($E331,'[1]MEMÓRIA DE CÁLCULO'!$F:$W,18,FALSE)))</f>
        <v/>
      </c>
      <c r="L331" s="34" t="str">
        <f ca="1">IF(OR(ISBLANK($E331),$E331="Total Geral"),"",IF(LEN($E331)&lt;6,"",VLOOKUP($E331,'[1]MEMÓRIA DE CÁLCULO'!$F:$AB,20,FALSE)))</f>
        <v/>
      </c>
      <c r="M331" s="34" t="str">
        <f ca="1">IF(OR(ISBLANK($E331),$E331="Total Geral"),"",IF(LEN($E331)&lt;6,"",VLOOKUP($E331,'[1]MEMÓRIA DE CÁLCULO'!$F:$AB,21,FALSE)))</f>
        <v/>
      </c>
      <c r="N331" s="35" t="str">
        <f ca="1">IF($E331="","",IF($E331="Total Geral",SUM(OFFSET(N331,-1,0):$N$26)/3,VLOOKUP($E331,'[1]MEMÓRIA DE CÁLCULO'!$F:$AB,22,FALSE)))</f>
        <v/>
      </c>
      <c r="O331" s="35" t="str">
        <f ca="1">IF($E331="","",IF($E331="Total Geral",SUM(OFFSET(O331,-1,0):$O$26)/3,VLOOKUP($E331,'[1]MEMÓRIA DE CÁLCULO'!$F:$AB,23,FALSE)))</f>
        <v/>
      </c>
    </row>
    <row r="332" spans="2:15" x14ac:dyDescent="0.25">
      <c r="B332"/>
      <c r="E332" s="30" t="str">
        <f t="shared" ca="1" si="4"/>
        <v/>
      </c>
      <c r="F332" s="31" t="str">
        <f ca="1">IF(OR($E332="",$E332="Total Geral"),"",IF(LEN($E332)&lt;6,VLOOKUP($E332,'[1]MEMÓRIA DE CÁLCULO'!$F:$W,2,FALSE),VLOOKUP($E332,'[1]MEMÓRIA DE CÁLCULO'!$F:$W,5,FALSE)))</f>
        <v/>
      </c>
      <c r="G332" s="30" t="str">
        <f ca="1">IF(OR(ISBLANK($E332),$E332="Total Geral"),"",IF(LEN($E332)&lt;6,"",VLOOKUP($E332,'[1]MEMÓRIA DE CÁLCULO'!$F:$W,3,FALSE)))</f>
        <v/>
      </c>
      <c r="H332" s="30" t="str">
        <f ca="1">IF(OR(ISBLANK($E332),$E332="Total Geral"),"",IF(LEN($E332)&lt;6,"",VLOOKUP($E332,'[1]MEMÓRIA DE CÁLCULO'!$F:$W,4,FALSE)))</f>
        <v/>
      </c>
      <c r="I332" s="32" t="str">
        <f ca="1">IF(OR(ISBLANK($E332),$E332="Total Geral"),"",IF(LEN($E332)&lt;6,"",VLOOKUP($E332,'[1]MEMÓRIA DE CÁLCULO'!$F:$W,2,FALSE)))</f>
        <v/>
      </c>
      <c r="J332" s="32" t="str">
        <f ca="1">IF(OR(ISBLANK($E332),$E332="Total Geral"),"",IF(LEN($E332)&lt;6,"",VLOOKUP($E332,'[1]MEMÓRIA DE CÁLCULO'!$F:$W,17,FALSE)))</f>
        <v/>
      </c>
      <c r="K332" s="33" t="str">
        <f ca="1">IF(OR(ISBLANK($E332),$E332="Total Geral"),"",IF(LEN($E332)&lt;6,"",VLOOKUP($E332,'[1]MEMÓRIA DE CÁLCULO'!$F:$W,18,FALSE)))</f>
        <v/>
      </c>
      <c r="L332" s="34" t="str">
        <f ca="1">IF(OR(ISBLANK($E332),$E332="Total Geral"),"",IF(LEN($E332)&lt;6,"",VLOOKUP($E332,'[1]MEMÓRIA DE CÁLCULO'!$F:$AB,20,FALSE)))</f>
        <v/>
      </c>
      <c r="M332" s="34" t="str">
        <f ca="1">IF(OR(ISBLANK($E332),$E332="Total Geral"),"",IF(LEN($E332)&lt;6,"",VLOOKUP($E332,'[1]MEMÓRIA DE CÁLCULO'!$F:$AB,21,FALSE)))</f>
        <v/>
      </c>
      <c r="N332" s="35" t="str">
        <f ca="1">IF($E332="","",IF($E332="Total Geral",SUM(OFFSET(N332,-1,0):$N$26)/3,VLOOKUP($E332,'[1]MEMÓRIA DE CÁLCULO'!$F:$AB,22,FALSE)))</f>
        <v/>
      </c>
      <c r="O332" s="35" t="str">
        <f ca="1">IF($E332="","",IF($E332="Total Geral",SUM(OFFSET(O332,-1,0):$O$26)/3,VLOOKUP($E332,'[1]MEMÓRIA DE CÁLCULO'!$F:$AB,23,FALSE)))</f>
        <v/>
      </c>
    </row>
    <row r="333" spans="2:15" x14ac:dyDescent="0.25">
      <c r="B333"/>
      <c r="E333" s="30" t="str">
        <f t="shared" ca="1" si="4"/>
        <v/>
      </c>
      <c r="F333" s="31" t="str">
        <f ca="1">IF(OR($E333="",$E333="Total Geral"),"",IF(LEN($E333)&lt;6,VLOOKUP($E333,'[1]MEMÓRIA DE CÁLCULO'!$F:$W,2,FALSE),VLOOKUP($E333,'[1]MEMÓRIA DE CÁLCULO'!$F:$W,5,FALSE)))</f>
        <v/>
      </c>
      <c r="G333" s="30" t="str">
        <f ca="1">IF(OR(ISBLANK($E333),$E333="Total Geral"),"",IF(LEN($E333)&lt;6,"",VLOOKUP($E333,'[1]MEMÓRIA DE CÁLCULO'!$F:$W,3,FALSE)))</f>
        <v/>
      </c>
      <c r="H333" s="30" t="str">
        <f ca="1">IF(OR(ISBLANK($E333),$E333="Total Geral"),"",IF(LEN($E333)&lt;6,"",VLOOKUP($E333,'[1]MEMÓRIA DE CÁLCULO'!$F:$W,4,FALSE)))</f>
        <v/>
      </c>
      <c r="I333" s="32" t="str">
        <f ca="1">IF(OR(ISBLANK($E333),$E333="Total Geral"),"",IF(LEN($E333)&lt;6,"",VLOOKUP($E333,'[1]MEMÓRIA DE CÁLCULO'!$F:$W,2,FALSE)))</f>
        <v/>
      </c>
      <c r="J333" s="32" t="str">
        <f ca="1">IF(OR(ISBLANK($E333),$E333="Total Geral"),"",IF(LEN($E333)&lt;6,"",VLOOKUP($E333,'[1]MEMÓRIA DE CÁLCULO'!$F:$W,17,FALSE)))</f>
        <v/>
      </c>
      <c r="K333" s="33" t="str">
        <f ca="1">IF(OR(ISBLANK($E333),$E333="Total Geral"),"",IF(LEN($E333)&lt;6,"",VLOOKUP($E333,'[1]MEMÓRIA DE CÁLCULO'!$F:$W,18,FALSE)))</f>
        <v/>
      </c>
      <c r="L333" s="34" t="str">
        <f ca="1">IF(OR(ISBLANK($E333),$E333="Total Geral"),"",IF(LEN($E333)&lt;6,"",VLOOKUP($E333,'[1]MEMÓRIA DE CÁLCULO'!$F:$AB,20,FALSE)))</f>
        <v/>
      </c>
      <c r="M333" s="34" t="str">
        <f ca="1">IF(OR(ISBLANK($E333),$E333="Total Geral"),"",IF(LEN($E333)&lt;6,"",VLOOKUP($E333,'[1]MEMÓRIA DE CÁLCULO'!$F:$AB,21,FALSE)))</f>
        <v/>
      </c>
      <c r="N333" s="35" t="str">
        <f ca="1">IF($E333="","",IF($E333="Total Geral",SUM(OFFSET(N333,-1,0):$N$26)/3,VLOOKUP($E333,'[1]MEMÓRIA DE CÁLCULO'!$F:$AB,22,FALSE)))</f>
        <v/>
      </c>
      <c r="O333" s="35" t="str">
        <f ca="1">IF($E333="","",IF($E333="Total Geral",SUM(OFFSET(O333,-1,0):$O$26)/3,VLOOKUP($E333,'[1]MEMÓRIA DE CÁLCULO'!$F:$AB,23,FALSE)))</f>
        <v/>
      </c>
    </row>
    <row r="334" spans="2:15" x14ac:dyDescent="0.25">
      <c r="B334"/>
      <c r="E334" s="30" t="str">
        <f t="shared" ca="1" si="4"/>
        <v/>
      </c>
      <c r="F334" s="31" t="str">
        <f ca="1">IF(OR($E334="",$E334="Total Geral"),"",IF(LEN($E334)&lt;6,VLOOKUP($E334,'[1]MEMÓRIA DE CÁLCULO'!$F:$W,2,FALSE),VLOOKUP($E334,'[1]MEMÓRIA DE CÁLCULO'!$F:$W,5,FALSE)))</f>
        <v/>
      </c>
      <c r="G334" s="30" t="str">
        <f ca="1">IF(OR(ISBLANK($E334),$E334="Total Geral"),"",IF(LEN($E334)&lt;6,"",VLOOKUP($E334,'[1]MEMÓRIA DE CÁLCULO'!$F:$W,3,FALSE)))</f>
        <v/>
      </c>
      <c r="H334" s="30" t="str">
        <f ca="1">IF(OR(ISBLANK($E334),$E334="Total Geral"),"",IF(LEN($E334)&lt;6,"",VLOOKUP($E334,'[1]MEMÓRIA DE CÁLCULO'!$F:$W,4,FALSE)))</f>
        <v/>
      </c>
      <c r="I334" s="32" t="str">
        <f ca="1">IF(OR(ISBLANK($E334),$E334="Total Geral"),"",IF(LEN($E334)&lt;6,"",VLOOKUP($E334,'[1]MEMÓRIA DE CÁLCULO'!$F:$W,2,FALSE)))</f>
        <v/>
      </c>
      <c r="J334" s="32" t="str">
        <f ca="1">IF(OR(ISBLANK($E334),$E334="Total Geral"),"",IF(LEN($E334)&lt;6,"",VLOOKUP($E334,'[1]MEMÓRIA DE CÁLCULO'!$F:$W,17,FALSE)))</f>
        <v/>
      </c>
      <c r="K334" s="33" t="str">
        <f ca="1">IF(OR(ISBLANK($E334),$E334="Total Geral"),"",IF(LEN($E334)&lt;6,"",VLOOKUP($E334,'[1]MEMÓRIA DE CÁLCULO'!$F:$W,18,FALSE)))</f>
        <v/>
      </c>
      <c r="L334" s="34" t="str">
        <f ca="1">IF(OR(ISBLANK($E334),$E334="Total Geral"),"",IF(LEN($E334)&lt;6,"",VLOOKUP($E334,'[1]MEMÓRIA DE CÁLCULO'!$F:$AB,20,FALSE)))</f>
        <v/>
      </c>
      <c r="M334" s="34" t="str">
        <f ca="1">IF(OR(ISBLANK($E334),$E334="Total Geral"),"",IF(LEN($E334)&lt;6,"",VLOOKUP($E334,'[1]MEMÓRIA DE CÁLCULO'!$F:$AB,21,FALSE)))</f>
        <v/>
      </c>
      <c r="N334" s="35" t="str">
        <f ca="1">IF($E334="","",IF($E334="Total Geral",SUM(OFFSET(N334,-1,0):$N$26)/3,VLOOKUP($E334,'[1]MEMÓRIA DE CÁLCULO'!$F:$AB,22,FALSE)))</f>
        <v/>
      </c>
      <c r="O334" s="35" t="str">
        <f ca="1">IF($E334="","",IF($E334="Total Geral",SUM(OFFSET(O334,-1,0):$O$26)/3,VLOOKUP($E334,'[1]MEMÓRIA DE CÁLCULO'!$F:$AB,23,FALSE)))</f>
        <v/>
      </c>
    </row>
    <row r="335" spans="2:15" x14ac:dyDescent="0.25">
      <c r="B335"/>
      <c r="E335" s="30" t="str">
        <f t="shared" ca="1" si="4"/>
        <v/>
      </c>
      <c r="F335" s="31" t="str">
        <f ca="1">IF(OR($E335="",$E335="Total Geral"),"",IF(LEN($E335)&lt;6,VLOOKUP($E335,'[1]MEMÓRIA DE CÁLCULO'!$F:$W,2,FALSE),VLOOKUP($E335,'[1]MEMÓRIA DE CÁLCULO'!$F:$W,5,FALSE)))</f>
        <v/>
      </c>
      <c r="G335" s="30" t="str">
        <f ca="1">IF(OR(ISBLANK($E335),$E335="Total Geral"),"",IF(LEN($E335)&lt;6,"",VLOOKUP($E335,'[1]MEMÓRIA DE CÁLCULO'!$F:$W,3,FALSE)))</f>
        <v/>
      </c>
      <c r="H335" s="30" t="str">
        <f ca="1">IF(OR(ISBLANK($E335),$E335="Total Geral"),"",IF(LEN($E335)&lt;6,"",VLOOKUP($E335,'[1]MEMÓRIA DE CÁLCULO'!$F:$W,4,FALSE)))</f>
        <v/>
      </c>
      <c r="I335" s="32" t="str">
        <f ca="1">IF(OR(ISBLANK($E335),$E335="Total Geral"),"",IF(LEN($E335)&lt;6,"",VLOOKUP($E335,'[1]MEMÓRIA DE CÁLCULO'!$F:$W,2,FALSE)))</f>
        <v/>
      </c>
      <c r="J335" s="32" t="str">
        <f ca="1">IF(OR(ISBLANK($E335),$E335="Total Geral"),"",IF(LEN($E335)&lt;6,"",VLOOKUP($E335,'[1]MEMÓRIA DE CÁLCULO'!$F:$W,17,FALSE)))</f>
        <v/>
      </c>
      <c r="K335" s="33" t="str">
        <f ca="1">IF(OR(ISBLANK($E335),$E335="Total Geral"),"",IF(LEN($E335)&lt;6,"",VLOOKUP($E335,'[1]MEMÓRIA DE CÁLCULO'!$F:$W,18,FALSE)))</f>
        <v/>
      </c>
      <c r="L335" s="34" t="str">
        <f ca="1">IF(OR(ISBLANK($E335),$E335="Total Geral"),"",IF(LEN($E335)&lt;6,"",VLOOKUP($E335,'[1]MEMÓRIA DE CÁLCULO'!$F:$AB,20,FALSE)))</f>
        <v/>
      </c>
      <c r="M335" s="34" t="str">
        <f ca="1">IF(OR(ISBLANK($E335),$E335="Total Geral"),"",IF(LEN($E335)&lt;6,"",VLOOKUP($E335,'[1]MEMÓRIA DE CÁLCULO'!$F:$AB,21,FALSE)))</f>
        <v/>
      </c>
      <c r="N335" s="35" t="str">
        <f ca="1">IF($E335="","",IF($E335="Total Geral",SUM(OFFSET(N335,-1,0):$N$26)/3,VLOOKUP($E335,'[1]MEMÓRIA DE CÁLCULO'!$F:$AB,22,FALSE)))</f>
        <v/>
      </c>
      <c r="O335" s="35" t="str">
        <f ca="1">IF($E335="","",IF($E335="Total Geral",SUM(OFFSET(O335,-1,0):$O$26)/3,VLOOKUP($E335,'[1]MEMÓRIA DE CÁLCULO'!$F:$AB,23,FALSE)))</f>
        <v/>
      </c>
    </row>
    <row r="336" spans="2:15" x14ac:dyDescent="0.25">
      <c r="B336"/>
      <c r="E336" s="30" t="str">
        <f t="shared" ca="1" si="4"/>
        <v/>
      </c>
      <c r="F336" s="31" t="str">
        <f ca="1">IF(OR($E336="",$E336="Total Geral"),"",IF(LEN($E336)&lt;6,VLOOKUP($E336,'[1]MEMÓRIA DE CÁLCULO'!$F:$W,2,FALSE),VLOOKUP($E336,'[1]MEMÓRIA DE CÁLCULO'!$F:$W,5,FALSE)))</f>
        <v/>
      </c>
      <c r="G336" s="30" t="str">
        <f ca="1">IF(OR(ISBLANK($E336),$E336="Total Geral"),"",IF(LEN($E336)&lt;6,"",VLOOKUP($E336,'[1]MEMÓRIA DE CÁLCULO'!$F:$W,3,FALSE)))</f>
        <v/>
      </c>
      <c r="H336" s="30" t="str">
        <f ca="1">IF(OR(ISBLANK($E336),$E336="Total Geral"),"",IF(LEN($E336)&lt;6,"",VLOOKUP($E336,'[1]MEMÓRIA DE CÁLCULO'!$F:$W,4,FALSE)))</f>
        <v/>
      </c>
      <c r="I336" s="32" t="str">
        <f ca="1">IF(OR(ISBLANK($E336),$E336="Total Geral"),"",IF(LEN($E336)&lt;6,"",VLOOKUP($E336,'[1]MEMÓRIA DE CÁLCULO'!$F:$W,2,FALSE)))</f>
        <v/>
      </c>
      <c r="J336" s="32" t="str">
        <f ca="1">IF(OR(ISBLANK($E336),$E336="Total Geral"),"",IF(LEN($E336)&lt;6,"",VLOOKUP($E336,'[1]MEMÓRIA DE CÁLCULO'!$F:$W,17,FALSE)))</f>
        <v/>
      </c>
      <c r="K336" s="33" t="str">
        <f ca="1">IF(OR(ISBLANK($E336),$E336="Total Geral"),"",IF(LEN($E336)&lt;6,"",VLOOKUP($E336,'[1]MEMÓRIA DE CÁLCULO'!$F:$W,18,FALSE)))</f>
        <v/>
      </c>
      <c r="L336" s="34" t="str">
        <f ca="1">IF(OR(ISBLANK($E336),$E336="Total Geral"),"",IF(LEN($E336)&lt;6,"",VLOOKUP($E336,'[1]MEMÓRIA DE CÁLCULO'!$F:$AB,20,FALSE)))</f>
        <v/>
      </c>
      <c r="M336" s="34" t="str">
        <f ca="1">IF(OR(ISBLANK($E336),$E336="Total Geral"),"",IF(LEN($E336)&lt;6,"",VLOOKUP($E336,'[1]MEMÓRIA DE CÁLCULO'!$F:$AB,21,FALSE)))</f>
        <v/>
      </c>
      <c r="N336" s="35" t="str">
        <f ca="1">IF($E336="","",IF($E336="Total Geral",SUM(OFFSET(N336,-1,0):$N$26)/3,VLOOKUP($E336,'[1]MEMÓRIA DE CÁLCULO'!$F:$AB,22,FALSE)))</f>
        <v/>
      </c>
      <c r="O336" s="35" t="str">
        <f ca="1">IF($E336="","",IF($E336="Total Geral",SUM(OFFSET(O336,-1,0):$O$26)/3,VLOOKUP($E336,'[1]MEMÓRIA DE CÁLCULO'!$F:$AB,23,FALSE)))</f>
        <v/>
      </c>
    </row>
    <row r="337" spans="2:15" x14ac:dyDescent="0.25">
      <c r="B337"/>
      <c r="E337" s="30" t="str">
        <f t="shared" ca="1" si="4"/>
        <v/>
      </c>
      <c r="F337" s="31" t="str">
        <f ca="1">IF(OR($E337="",$E337="Total Geral"),"",IF(LEN($E337)&lt;6,VLOOKUP($E337,'[1]MEMÓRIA DE CÁLCULO'!$F:$W,2,FALSE),VLOOKUP($E337,'[1]MEMÓRIA DE CÁLCULO'!$F:$W,5,FALSE)))</f>
        <v/>
      </c>
      <c r="G337" s="30" t="str">
        <f ca="1">IF(OR(ISBLANK($E337),$E337="Total Geral"),"",IF(LEN($E337)&lt;6,"",VLOOKUP($E337,'[1]MEMÓRIA DE CÁLCULO'!$F:$W,3,FALSE)))</f>
        <v/>
      </c>
      <c r="H337" s="30" t="str">
        <f ca="1">IF(OR(ISBLANK($E337),$E337="Total Geral"),"",IF(LEN($E337)&lt;6,"",VLOOKUP($E337,'[1]MEMÓRIA DE CÁLCULO'!$F:$W,4,FALSE)))</f>
        <v/>
      </c>
      <c r="I337" s="32" t="str">
        <f ca="1">IF(OR(ISBLANK($E337),$E337="Total Geral"),"",IF(LEN($E337)&lt;6,"",VLOOKUP($E337,'[1]MEMÓRIA DE CÁLCULO'!$F:$W,2,FALSE)))</f>
        <v/>
      </c>
      <c r="J337" s="32" t="str">
        <f ca="1">IF(OR(ISBLANK($E337),$E337="Total Geral"),"",IF(LEN($E337)&lt;6,"",VLOOKUP($E337,'[1]MEMÓRIA DE CÁLCULO'!$F:$W,17,FALSE)))</f>
        <v/>
      </c>
      <c r="K337" s="33" t="str">
        <f ca="1">IF(OR(ISBLANK($E337),$E337="Total Geral"),"",IF(LEN($E337)&lt;6,"",VLOOKUP($E337,'[1]MEMÓRIA DE CÁLCULO'!$F:$W,18,FALSE)))</f>
        <v/>
      </c>
      <c r="L337" s="34" t="str">
        <f ca="1">IF(OR(ISBLANK($E337),$E337="Total Geral"),"",IF(LEN($E337)&lt;6,"",VLOOKUP($E337,'[1]MEMÓRIA DE CÁLCULO'!$F:$AB,20,FALSE)))</f>
        <v/>
      </c>
      <c r="M337" s="34" t="str">
        <f ca="1">IF(OR(ISBLANK($E337),$E337="Total Geral"),"",IF(LEN($E337)&lt;6,"",VLOOKUP($E337,'[1]MEMÓRIA DE CÁLCULO'!$F:$AB,21,FALSE)))</f>
        <v/>
      </c>
      <c r="N337" s="35" t="str">
        <f ca="1">IF($E337="","",IF($E337="Total Geral",SUM(OFFSET(N337,-1,0):$N$26)/3,VLOOKUP($E337,'[1]MEMÓRIA DE CÁLCULO'!$F:$AB,22,FALSE)))</f>
        <v/>
      </c>
      <c r="O337" s="35" t="str">
        <f ca="1">IF($E337="","",IF($E337="Total Geral",SUM(OFFSET(O337,-1,0):$O$26)/3,VLOOKUP($E337,'[1]MEMÓRIA DE CÁLCULO'!$F:$AB,23,FALSE)))</f>
        <v/>
      </c>
    </row>
    <row r="338" spans="2:15" x14ac:dyDescent="0.25">
      <c r="B338"/>
      <c r="E338" s="30" t="str">
        <f t="shared" ca="1" si="4"/>
        <v/>
      </c>
      <c r="F338" s="31" t="str">
        <f ca="1">IF(OR($E338="",$E338="Total Geral"),"",IF(LEN($E338)&lt;6,VLOOKUP($E338,'[1]MEMÓRIA DE CÁLCULO'!$F:$W,2,FALSE),VLOOKUP($E338,'[1]MEMÓRIA DE CÁLCULO'!$F:$W,5,FALSE)))</f>
        <v/>
      </c>
      <c r="G338" s="30" t="str">
        <f ca="1">IF(OR(ISBLANK($E338),$E338="Total Geral"),"",IF(LEN($E338)&lt;6,"",VLOOKUP($E338,'[1]MEMÓRIA DE CÁLCULO'!$F:$W,3,FALSE)))</f>
        <v/>
      </c>
      <c r="H338" s="30" t="str">
        <f ca="1">IF(OR(ISBLANK($E338),$E338="Total Geral"),"",IF(LEN($E338)&lt;6,"",VLOOKUP($E338,'[1]MEMÓRIA DE CÁLCULO'!$F:$W,4,FALSE)))</f>
        <v/>
      </c>
      <c r="I338" s="32" t="str">
        <f ca="1">IF(OR(ISBLANK($E338),$E338="Total Geral"),"",IF(LEN($E338)&lt;6,"",VLOOKUP($E338,'[1]MEMÓRIA DE CÁLCULO'!$F:$W,2,FALSE)))</f>
        <v/>
      </c>
      <c r="J338" s="32" t="str">
        <f ca="1">IF(OR(ISBLANK($E338),$E338="Total Geral"),"",IF(LEN($E338)&lt;6,"",VLOOKUP($E338,'[1]MEMÓRIA DE CÁLCULO'!$F:$W,17,FALSE)))</f>
        <v/>
      </c>
      <c r="K338" s="33" t="str">
        <f ca="1">IF(OR(ISBLANK($E338),$E338="Total Geral"),"",IF(LEN($E338)&lt;6,"",VLOOKUP($E338,'[1]MEMÓRIA DE CÁLCULO'!$F:$W,18,FALSE)))</f>
        <v/>
      </c>
      <c r="L338" s="34" t="str">
        <f ca="1">IF(OR(ISBLANK($E338),$E338="Total Geral"),"",IF(LEN($E338)&lt;6,"",VLOOKUP($E338,'[1]MEMÓRIA DE CÁLCULO'!$F:$AB,20,FALSE)))</f>
        <v/>
      </c>
      <c r="M338" s="34" t="str">
        <f ca="1">IF(OR(ISBLANK($E338),$E338="Total Geral"),"",IF(LEN($E338)&lt;6,"",VLOOKUP($E338,'[1]MEMÓRIA DE CÁLCULO'!$F:$AB,21,FALSE)))</f>
        <v/>
      </c>
      <c r="N338" s="35" t="str">
        <f ca="1">IF($E338="","",IF($E338="Total Geral",SUM(OFFSET(N338,-1,0):$N$26)/3,VLOOKUP($E338,'[1]MEMÓRIA DE CÁLCULO'!$F:$AB,22,FALSE)))</f>
        <v/>
      </c>
      <c r="O338" s="35" t="str">
        <f ca="1">IF($E338="","",IF($E338="Total Geral",SUM(OFFSET(O338,-1,0):$O$26)/3,VLOOKUP($E338,'[1]MEMÓRIA DE CÁLCULO'!$F:$AB,23,FALSE)))</f>
        <v/>
      </c>
    </row>
    <row r="339" spans="2:15" x14ac:dyDescent="0.25">
      <c r="B339"/>
      <c r="E339" s="30" t="str">
        <f t="shared" ca="1" si="4"/>
        <v/>
      </c>
      <c r="F339" s="31" t="str">
        <f ca="1">IF(OR($E339="",$E339="Total Geral"),"",IF(LEN($E339)&lt;6,VLOOKUP($E339,'[1]MEMÓRIA DE CÁLCULO'!$F:$W,2,FALSE),VLOOKUP($E339,'[1]MEMÓRIA DE CÁLCULO'!$F:$W,5,FALSE)))</f>
        <v/>
      </c>
      <c r="G339" s="30" t="str">
        <f ca="1">IF(OR(ISBLANK($E339),$E339="Total Geral"),"",IF(LEN($E339)&lt;6,"",VLOOKUP($E339,'[1]MEMÓRIA DE CÁLCULO'!$F:$W,3,FALSE)))</f>
        <v/>
      </c>
      <c r="H339" s="30" t="str">
        <f ca="1">IF(OR(ISBLANK($E339),$E339="Total Geral"),"",IF(LEN($E339)&lt;6,"",VLOOKUP($E339,'[1]MEMÓRIA DE CÁLCULO'!$F:$W,4,FALSE)))</f>
        <v/>
      </c>
      <c r="I339" s="32" t="str">
        <f ca="1">IF(OR(ISBLANK($E339),$E339="Total Geral"),"",IF(LEN($E339)&lt;6,"",VLOOKUP($E339,'[1]MEMÓRIA DE CÁLCULO'!$F:$W,2,FALSE)))</f>
        <v/>
      </c>
      <c r="J339" s="32" t="str">
        <f ca="1">IF(OR(ISBLANK($E339),$E339="Total Geral"),"",IF(LEN($E339)&lt;6,"",VLOOKUP($E339,'[1]MEMÓRIA DE CÁLCULO'!$F:$W,17,FALSE)))</f>
        <v/>
      </c>
      <c r="K339" s="33" t="str">
        <f ca="1">IF(OR(ISBLANK($E339),$E339="Total Geral"),"",IF(LEN($E339)&lt;6,"",VLOOKUP($E339,'[1]MEMÓRIA DE CÁLCULO'!$F:$W,18,FALSE)))</f>
        <v/>
      </c>
      <c r="L339" s="34" t="str">
        <f ca="1">IF(OR(ISBLANK($E339),$E339="Total Geral"),"",IF(LEN($E339)&lt;6,"",VLOOKUP($E339,'[1]MEMÓRIA DE CÁLCULO'!$F:$AB,20,FALSE)))</f>
        <v/>
      </c>
      <c r="M339" s="34" t="str">
        <f ca="1">IF(OR(ISBLANK($E339),$E339="Total Geral"),"",IF(LEN($E339)&lt;6,"",VLOOKUP($E339,'[1]MEMÓRIA DE CÁLCULO'!$F:$AB,21,FALSE)))</f>
        <v/>
      </c>
      <c r="N339" s="35" t="str">
        <f ca="1">IF($E339="","",IF($E339="Total Geral",SUM(OFFSET(N339,-1,0):$N$26)/3,VLOOKUP($E339,'[1]MEMÓRIA DE CÁLCULO'!$F:$AB,22,FALSE)))</f>
        <v/>
      </c>
      <c r="O339" s="35" t="str">
        <f ca="1">IF($E339="","",IF($E339="Total Geral",SUM(OFFSET(O339,-1,0):$O$26)/3,VLOOKUP($E339,'[1]MEMÓRIA DE CÁLCULO'!$F:$AB,23,FALSE)))</f>
        <v/>
      </c>
    </row>
    <row r="340" spans="2:15" x14ac:dyDescent="0.25">
      <c r="B340"/>
      <c r="E340" s="30" t="str">
        <f t="shared" ca="1" si="4"/>
        <v/>
      </c>
      <c r="F340" s="31" t="str">
        <f ca="1">IF(OR($E340="",$E340="Total Geral"),"",IF(LEN($E340)&lt;6,VLOOKUP($E340,'[1]MEMÓRIA DE CÁLCULO'!$F:$W,2,FALSE),VLOOKUP($E340,'[1]MEMÓRIA DE CÁLCULO'!$F:$W,5,FALSE)))</f>
        <v/>
      </c>
      <c r="G340" s="30" t="str">
        <f ca="1">IF(OR(ISBLANK($E340),$E340="Total Geral"),"",IF(LEN($E340)&lt;6,"",VLOOKUP($E340,'[1]MEMÓRIA DE CÁLCULO'!$F:$W,3,FALSE)))</f>
        <v/>
      </c>
      <c r="H340" s="30" t="str">
        <f ca="1">IF(OR(ISBLANK($E340),$E340="Total Geral"),"",IF(LEN($E340)&lt;6,"",VLOOKUP($E340,'[1]MEMÓRIA DE CÁLCULO'!$F:$W,4,FALSE)))</f>
        <v/>
      </c>
      <c r="I340" s="32" t="str">
        <f ca="1">IF(OR(ISBLANK($E340),$E340="Total Geral"),"",IF(LEN($E340)&lt;6,"",VLOOKUP($E340,'[1]MEMÓRIA DE CÁLCULO'!$F:$W,2,FALSE)))</f>
        <v/>
      </c>
      <c r="J340" s="32" t="str">
        <f ca="1">IF(OR(ISBLANK($E340),$E340="Total Geral"),"",IF(LEN($E340)&lt;6,"",VLOOKUP($E340,'[1]MEMÓRIA DE CÁLCULO'!$F:$W,17,FALSE)))</f>
        <v/>
      </c>
      <c r="K340" s="33" t="str">
        <f ca="1">IF(OR(ISBLANK($E340),$E340="Total Geral"),"",IF(LEN($E340)&lt;6,"",VLOOKUP($E340,'[1]MEMÓRIA DE CÁLCULO'!$F:$W,18,FALSE)))</f>
        <v/>
      </c>
      <c r="L340" s="34" t="str">
        <f ca="1">IF(OR(ISBLANK($E340),$E340="Total Geral"),"",IF(LEN($E340)&lt;6,"",VLOOKUP($E340,'[1]MEMÓRIA DE CÁLCULO'!$F:$AB,20,FALSE)))</f>
        <v/>
      </c>
      <c r="M340" s="34" t="str">
        <f ca="1">IF(OR(ISBLANK($E340),$E340="Total Geral"),"",IF(LEN($E340)&lt;6,"",VLOOKUP($E340,'[1]MEMÓRIA DE CÁLCULO'!$F:$AB,21,FALSE)))</f>
        <v/>
      </c>
      <c r="N340" s="35" t="str">
        <f ca="1">IF($E340="","",IF($E340="Total Geral",SUM(OFFSET(N340,-1,0):$N$26)/3,VLOOKUP($E340,'[1]MEMÓRIA DE CÁLCULO'!$F:$AB,22,FALSE)))</f>
        <v/>
      </c>
      <c r="O340" s="35" t="str">
        <f ca="1">IF($E340="","",IF($E340="Total Geral",SUM(OFFSET(O340,-1,0):$O$26)/3,VLOOKUP($E340,'[1]MEMÓRIA DE CÁLCULO'!$F:$AB,23,FALSE)))</f>
        <v/>
      </c>
    </row>
    <row r="341" spans="2:15" x14ac:dyDescent="0.25">
      <c r="B341"/>
      <c r="E341" s="30" t="str">
        <f t="shared" ca="1" si="4"/>
        <v/>
      </c>
      <c r="F341" s="31" t="str">
        <f ca="1">IF(OR($E341="",$E341="Total Geral"),"",IF(LEN($E341)&lt;6,VLOOKUP($E341,'[1]MEMÓRIA DE CÁLCULO'!$F:$W,2,FALSE),VLOOKUP($E341,'[1]MEMÓRIA DE CÁLCULO'!$F:$W,5,FALSE)))</f>
        <v/>
      </c>
      <c r="G341" s="30" t="str">
        <f ca="1">IF(OR(ISBLANK($E341),$E341="Total Geral"),"",IF(LEN($E341)&lt;6,"",VLOOKUP($E341,'[1]MEMÓRIA DE CÁLCULO'!$F:$W,3,FALSE)))</f>
        <v/>
      </c>
      <c r="H341" s="30" t="str">
        <f ca="1">IF(OR(ISBLANK($E341),$E341="Total Geral"),"",IF(LEN($E341)&lt;6,"",VLOOKUP($E341,'[1]MEMÓRIA DE CÁLCULO'!$F:$W,4,FALSE)))</f>
        <v/>
      </c>
      <c r="I341" s="32" t="str">
        <f ca="1">IF(OR(ISBLANK($E341),$E341="Total Geral"),"",IF(LEN($E341)&lt;6,"",VLOOKUP($E341,'[1]MEMÓRIA DE CÁLCULO'!$F:$W,2,FALSE)))</f>
        <v/>
      </c>
      <c r="J341" s="32" t="str">
        <f ca="1">IF(OR(ISBLANK($E341),$E341="Total Geral"),"",IF(LEN($E341)&lt;6,"",VLOOKUP($E341,'[1]MEMÓRIA DE CÁLCULO'!$F:$W,17,FALSE)))</f>
        <v/>
      </c>
      <c r="K341" s="33" t="str">
        <f ca="1">IF(OR(ISBLANK($E341),$E341="Total Geral"),"",IF(LEN($E341)&lt;6,"",VLOOKUP($E341,'[1]MEMÓRIA DE CÁLCULO'!$F:$W,18,FALSE)))</f>
        <v/>
      </c>
      <c r="L341" s="34" t="str">
        <f ca="1">IF(OR(ISBLANK($E341),$E341="Total Geral"),"",IF(LEN($E341)&lt;6,"",VLOOKUP($E341,'[1]MEMÓRIA DE CÁLCULO'!$F:$AB,20,FALSE)))</f>
        <v/>
      </c>
      <c r="M341" s="34" t="str">
        <f ca="1">IF(OR(ISBLANK($E341),$E341="Total Geral"),"",IF(LEN($E341)&lt;6,"",VLOOKUP($E341,'[1]MEMÓRIA DE CÁLCULO'!$F:$AB,21,FALSE)))</f>
        <v/>
      </c>
      <c r="N341" s="35" t="str">
        <f ca="1">IF($E341="","",IF($E341="Total Geral",SUM(OFFSET(N341,-1,0):$N$26)/3,VLOOKUP($E341,'[1]MEMÓRIA DE CÁLCULO'!$F:$AB,22,FALSE)))</f>
        <v/>
      </c>
      <c r="O341" s="35" t="str">
        <f ca="1">IF($E341="","",IF($E341="Total Geral",SUM(OFFSET(O341,-1,0):$O$26)/3,VLOOKUP($E341,'[1]MEMÓRIA DE CÁLCULO'!$F:$AB,23,FALSE)))</f>
        <v/>
      </c>
    </row>
    <row r="342" spans="2:15" x14ac:dyDescent="0.25">
      <c r="B342"/>
      <c r="E342" s="30" t="str">
        <f t="shared" ca="1" si="4"/>
        <v/>
      </c>
      <c r="F342" s="31" t="str">
        <f ca="1">IF(OR($E342="",$E342="Total Geral"),"",IF(LEN($E342)&lt;6,VLOOKUP($E342,'[1]MEMÓRIA DE CÁLCULO'!$F:$W,2,FALSE),VLOOKUP($E342,'[1]MEMÓRIA DE CÁLCULO'!$F:$W,5,FALSE)))</f>
        <v/>
      </c>
      <c r="G342" s="30" t="str">
        <f ca="1">IF(OR(ISBLANK($E342),$E342="Total Geral"),"",IF(LEN($E342)&lt;6,"",VLOOKUP($E342,'[1]MEMÓRIA DE CÁLCULO'!$F:$W,3,FALSE)))</f>
        <v/>
      </c>
      <c r="H342" s="30" t="str">
        <f ca="1">IF(OR(ISBLANK($E342),$E342="Total Geral"),"",IF(LEN($E342)&lt;6,"",VLOOKUP($E342,'[1]MEMÓRIA DE CÁLCULO'!$F:$W,4,FALSE)))</f>
        <v/>
      </c>
      <c r="I342" s="32" t="str">
        <f ca="1">IF(OR(ISBLANK($E342),$E342="Total Geral"),"",IF(LEN($E342)&lt;6,"",VLOOKUP($E342,'[1]MEMÓRIA DE CÁLCULO'!$F:$W,2,FALSE)))</f>
        <v/>
      </c>
      <c r="J342" s="32" t="str">
        <f ca="1">IF(OR(ISBLANK($E342),$E342="Total Geral"),"",IF(LEN($E342)&lt;6,"",VLOOKUP($E342,'[1]MEMÓRIA DE CÁLCULO'!$F:$W,17,FALSE)))</f>
        <v/>
      </c>
      <c r="K342" s="33" t="str">
        <f ca="1">IF(OR(ISBLANK($E342),$E342="Total Geral"),"",IF(LEN($E342)&lt;6,"",VLOOKUP($E342,'[1]MEMÓRIA DE CÁLCULO'!$F:$W,18,FALSE)))</f>
        <v/>
      </c>
      <c r="L342" s="34" t="str">
        <f ca="1">IF(OR(ISBLANK($E342),$E342="Total Geral"),"",IF(LEN($E342)&lt;6,"",VLOOKUP($E342,'[1]MEMÓRIA DE CÁLCULO'!$F:$AB,20,FALSE)))</f>
        <v/>
      </c>
      <c r="M342" s="34" t="str">
        <f ca="1">IF(OR(ISBLANK($E342),$E342="Total Geral"),"",IF(LEN($E342)&lt;6,"",VLOOKUP($E342,'[1]MEMÓRIA DE CÁLCULO'!$F:$AB,21,FALSE)))</f>
        <v/>
      </c>
      <c r="N342" s="35" t="str">
        <f ca="1">IF($E342="","",IF($E342="Total Geral",SUM(OFFSET(N342,-1,0):$N$26)/3,VLOOKUP($E342,'[1]MEMÓRIA DE CÁLCULO'!$F:$AB,22,FALSE)))</f>
        <v/>
      </c>
      <c r="O342" s="35" t="str">
        <f ca="1">IF($E342="","",IF($E342="Total Geral",SUM(OFFSET(O342,-1,0):$O$26)/3,VLOOKUP($E342,'[1]MEMÓRIA DE CÁLCULO'!$F:$AB,23,FALSE)))</f>
        <v/>
      </c>
    </row>
    <row r="343" spans="2:15" x14ac:dyDescent="0.25">
      <c r="B343"/>
      <c r="E343" s="30" t="str">
        <f t="shared" ca="1" si="4"/>
        <v/>
      </c>
      <c r="F343" s="31" t="str">
        <f ca="1">IF(OR($E343="",$E343="Total Geral"),"",IF(LEN($E343)&lt;6,VLOOKUP($E343,'[1]MEMÓRIA DE CÁLCULO'!$F:$W,2,FALSE),VLOOKUP($E343,'[1]MEMÓRIA DE CÁLCULO'!$F:$W,5,FALSE)))</f>
        <v/>
      </c>
      <c r="G343" s="30" t="str">
        <f ca="1">IF(OR(ISBLANK($E343),$E343="Total Geral"),"",IF(LEN($E343)&lt;6,"",VLOOKUP($E343,'[1]MEMÓRIA DE CÁLCULO'!$F:$W,3,FALSE)))</f>
        <v/>
      </c>
      <c r="H343" s="30" t="str">
        <f ca="1">IF(OR(ISBLANK($E343),$E343="Total Geral"),"",IF(LEN($E343)&lt;6,"",VLOOKUP($E343,'[1]MEMÓRIA DE CÁLCULO'!$F:$W,4,FALSE)))</f>
        <v/>
      </c>
      <c r="I343" s="32" t="str">
        <f ca="1">IF(OR(ISBLANK($E343),$E343="Total Geral"),"",IF(LEN($E343)&lt;6,"",VLOOKUP($E343,'[1]MEMÓRIA DE CÁLCULO'!$F:$W,2,FALSE)))</f>
        <v/>
      </c>
      <c r="J343" s="32" t="str">
        <f ca="1">IF(OR(ISBLANK($E343),$E343="Total Geral"),"",IF(LEN($E343)&lt;6,"",VLOOKUP($E343,'[1]MEMÓRIA DE CÁLCULO'!$F:$W,17,FALSE)))</f>
        <v/>
      </c>
      <c r="K343" s="33" t="str">
        <f ca="1">IF(OR(ISBLANK($E343),$E343="Total Geral"),"",IF(LEN($E343)&lt;6,"",VLOOKUP($E343,'[1]MEMÓRIA DE CÁLCULO'!$F:$W,18,FALSE)))</f>
        <v/>
      </c>
      <c r="L343" s="34" t="str">
        <f ca="1">IF(OR(ISBLANK($E343),$E343="Total Geral"),"",IF(LEN($E343)&lt;6,"",VLOOKUP($E343,'[1]MEMÓRIA DE CÁLCULO'!$F:$AB,20,FALSE)))</f>
        <v/>
      </c>
      <c r="M343" s="34" t="str">
        <f ca="1">IF(OR(ISBLANK($E343),$E343="Total Geral"),"",IF(LEN($E343)&lt;6,"",VLOOKUP($E343,'[1]MEMÓRIA DE CÁLCULO'!$F:$AB,21,FALSE)))</f>
        <v/>
      </c>
      <c r="N343" s="35" t="str">
        <f ca="1">IF($E343="","",IF($E343="Total Geral",SUM(OFFSET(N343,-1,0):$N$26)/3,VLOOKUP($E343,'[1]MEMÓRIA DE CÁLCULO'!$F:$AB,22,FALSE)))</f>
        <v/>
      </c>
      <c r="O343" s="35" t="str">
        <f ca="1">IF($E343="","",IF($E343="Total Geral",SUM(OFFSET(O343,-1,0):$O$26)/3,VLOOKUP($E343,'[1]MEMÓRIA DE CÁLCULO'!$F:$AB,23,FALSE)))</f>
        <v/>
      </c>
    </row>
    <row r="344" spans="2:15" x14ac:dyDescent="0.25">
      <c r="B344"/>
      <c r="E344" s="30" t="str">
        <f t="shared" ca="1" si="4"/>
        <v/>
      </c>
      <c r="F344" s="31" t="str">
        <f ca="1">IF(OR($E344="",$E344="Total Geral"),"",IF(LEN($E344)&lt;6,VLOOKUP($E344,'[1]MEMÓRIA DE CÁLCULO'!$F:$W,2,FALSE),VLOOKUP($E344,'[1]MEMÓRIA DE CÁLCULO'!$F:$W,5,FALSE)))</f>
        <v/>
      </c>
      <c r="G344" s="30" t="str">
        <f ca="1">IF(OR(ISBLANK($E344),$E344="Total Geral"),"",IF(LEN($E344)&lt;6,"",VLOOKUP($E344,'[1]MEMÓRIA DE CÁLCULO'!$F:$W,3,FALSE)))</f>
        <v/>
      </c>
      <c r="H344" s="30" t="str">
        <f ca="1">IF(OR(ISBLANK($E344),$E344="Total Geral"),"",IF(LEN($E344)&lt;6,"",VLOOKUP($E344,'[1]MEMÓRIA DE CÁLCULO'!$F:$W,4,FALSE)))</f>
        <v/>
      </c>
      <c r="I344" s="32" t="str">
        <f ca="1">IF(OR(ISBLANK($E344),$E344="Total Geral"),"",IF(LEN($E344)&lt;6,"",VLOOKUP($E344,'[1]MEMÓRIA DE CÁLCULO'!$F:$W,2,FALSE)))</f>
        <v/>
      </c>
      <c r="J344" s="32" t="str">
        <f ca="1">IF(OR(ISBLANK($E344),$E344="Total Geral"),"",IF(LEN($E344)&lt;6,"",VLOOKUP($E344,'[1]MEMÓRIA DE CÁLCULO'!$F:$W,17,FALSE)))</f>
        <v/>
      </c>
      <c r="K344" s="33" t="str">
        <f ca="1">IF(OR(ISBLANK($E344),$E344="Total Geral"),"",IF(LEN($E344)&lt;6,"",VLOOKUP($E344,'[1]MEMÓRIA DE CÁLCULO'!$F:$W,18,FALSE)))</f>
        <v/>
      </c>
      <c r="L344" s="34" t="str">
        <f ca="1">IF(OR(ISBLANK($E344),$E344="Total Geral"),"",IF(LEN($E344)&lt;6,"",VLOOKUP($E344,'[1]MEMÓRIA DE CÁLCULO'!$F:$AB,20,FALSE)))</f>
        <v/>
      </c>
      <c r="M344" s="34" t="str">
        <f ca="1">IF(OR(ISBLANK($E344),$E344="Total Geral"),"",IF(LEN($E344)&lt;6,"",VLOOKUP($E344,'[1]MEMÓRIA DE CÁLCULO'!$F:$AB,21,FALSE)))</f>
        <v/>
      </c>
      <c r="N344" s="35" t="str">
        <f ca="1">IF($E344="","",IF($E344="Total Geral",SUM(OFFSET(N344,-1,0):$N$26)/3,VLOOKUP($E344,'[1]MEMÓRIA DE CÁLCULO'!$F:$AB,22,FALSE)))</f>
        <v/>
      </c>
      <c r="O344" s="35" t="str">
        <f ca="1">IF($E344="","",IF($E344="Total Geral",SUM(OFFSET(O344,-1,0):$O$26)/3,VLOOKUP($E344,'[1]MEMÓRIA DE CÁLCULO'!$F:$AB,23,FALSE)))</f>
        <v/>
      </c>
    </row>
    <row r="345" spans="2:15" x14ac:dyDescent="0.25">
      <c r="B345"/>
      <c r="E345" s="30" t="str">
        <f t="shared" ca="1" si="4"/>
        <v/>
      </c>
      <c r="F345" s="31" t="str">
        <f ca="1">IF(OR($E345="",$E345="Total Geral"),"",IF(LEN($E345)&lt;6,VLOOKUP($E345,'[1]MEMÓRIA DE CÁLCULO'!$F:$W,2,FALSE),VLOOKUP($E345,'[1]MEMÓRIA DE CÁLCULO'!$F:$W,5,FALSE)))</f>
        <v/>
      </c>
      <c r="G345" s="30" t="str">
        <f ca="1">IF(OR(ISBLANK($E345),$E345="Total Geral"),"",IF(LEN($E345)&lt;6,"",VLOOKUP($E345,'[1]MEMÓRIA DE CÁLCULO'!$F:$W,3,FALSE)))</f>
        <v/>
      </c>
      <c r="H345" s="30" t="str">
        <f ca="1">IF(OR(ISBLANK($E345),$E345="Total Geral"),"",IF(LEN($E345)&lt;6,"",VLOOKUP($E345,'[1]MEMÓRIA DE CÁLCULO'!$F:$W,4,FALSE)))</f>
        <v/>
      </c>
      <c r="I345" s="32" t="str">
        <f ca="1">IF(OR(ISBLANK($E345),$E345="Total Geral"),"",IF(LEN($E345)&lt;6,"",VLOOKUP($E345,'[1]MEMÓRIA DE CÁLCULO'!$F:$W,2,FALSE)))</f>
        <v/>
      </c>
      <c r="J345" s="32" t="str">
        <f ca="1">IF(OR(ISBLANK($E345),$E345="Total Geral"),"",IF(LEN($E345)&lt;6,"",VLOOKUP($E345,'[1]MEMÓRIA DE CÁLCULO'!$F:$W,17,FALSE)))</f>
        <v/>
      </c>
      <c r="K345" s="33" t="str">
        <f ca="1">IF(OR(ISBLANK($E345),$E345="Total Geral"),"",IF(LEN($E345)&lt;6,"",VLOOKUP($E345,'[1]MEMÓRIA DE CÁLCULO'!$F:$W,18,FALSE)))</f>
        <v/>
      </c>
      <c r="L345" s="34" t="str">
        <f ca="1">IF(OR(ISBLANK($E345),$E345="Total Geral"),"",IF(LEN($E345)&lt;6,"",VLOOKUP($E345,'[1]MEMÓRIA DE CÁLCULO'!$F:$AB,20,FALSE)))</f>
        <v/>
      </c>
      <c r="M345" s="34" t="str">
        <f ca="1">IF(OR(ISBLANK($E345),$E345="Total Geral"),"",IF(LEN($E345)&lt;6,"",VLOOKUP($E345,'[1]MEMÓRIA DE CÁLCULO'!$F:$AB,21,FALSE)))</f>
        <v/>
      </c>
      <c r="N345" s="35" t="str">
        <f ca="1">IF($E345="","",IF($E345="Total Geral",SUM(OFFSET(N345,-1,0):$N$26)/3,VLOOKUP($E345,'[1]MEMÓRIA DE CÁLCULO'!$F:$AB,22,FALSE)))</f>
        <v/>
      </c>
      <c r="O345" s="35" t="str">
        <f ca="1">IF($E345="","",IF($E345="Total Geral",SUM(OFFSET(O345,-1,0):$O$26)/3,VLOOKUP($E345,'[1]MEMÓRIA DE CÁLCULO'!$F:$AB,23,FALSE)))</f>
        <v/>
      </c>
    </row>
    <row r="346" spans="2:15" x14ac:dyDescent="0.25">
      <c r="B346"/>
      <c r="E346" s="30" t="str">
        <f t="shared" ca="1" si="4"/>
        <v/>
      </c>
      <c r="F346" s="31" t="str">
        <f ca="1">IF(OR($E346="",$E346="Total Geral"),"",IF(LEN($E346)&lt;6,VLOOKUP($E346,'[1]MEMÓRIA DE CÁLCULO'!$F:$W,2,FALSE),VLOOKUP($E346,'[1]MEMÓRIA DE CÁLCULO'!$F:$W,5,FALSE)))</f>
        <v/>
      </c>
      <c r="G346" s="30" t="str">
        <f ca="1">IF(OR(ISBLANK($E346),$E346="Total Geral"),"",IF(LEN($E346)&lt;6,"",VLOOKUP($E346,'[1]MEMÓRIA DE CÁLCULO'!$F:$W,3,FALSE)))</f>
        <v/>
      </c>
      <c r="H346" s="30" t="str">
        <f ca="1">IF(OR(ISBLANK($E346),$E346="Total Geral"),"",IF(LEN($E346)&lt;6,"",VLOOKUP($E346,'[1]MEMÓRIA DE CÁLCULO'!$F:$W,4,FALSE)))</f>
        <v/>
      </c>
      <c r="I346" s="32" t="str">
        <f ca="1">IF(OR(ISBLANK($E346),$E346="Total Geral"),"",IF(LEN($E346)&lt;6,"",VLOOKUP($E346,'[1]MEMÓRIA DE CÁLCULO'!$F:$W,2,FALSE)))</f>
        <v/>
      </c>
      <c r="J346" s="32" t="str">
        <f ca="1">IF(OR(ISBLANK($E346),$E346="Total Geral"),"",IF(LEN($E346)&lt;6,"",VLOOKUP($E346,'[1]MEMÓRIA DE CÁLCULO'!$F:$W,17,FALSE)))</f>
        <v/>
      </c>
      <c r="K346" s="33" t="str">
        <f ca="1">IF(OR(ISBLANK($E346),$E346="Total Geral"),"",IF(LEN($E346)&lt;6,"",VLOOKUP($E346,'[1]MEMÓRIA DE CÁLCULO'!$F:$W,18,FALSE)))</f>
        <v/>
      </c>
      <c r="L346" s="34" t="str">
        <f ca="1">IF(OR(ISBLANK($E346),$E346="Total Geral"),"",IF(LEN($E346)&lt;6,"",VLOOKUP($E346,'[1]MEMÓRIA DE CÁLCULO'!$F:$AB,20,FALSE)))</f>
        <v/>
      </c>
      <c r="M346" s="34" t="str">
        <f ca="1">IF(OR(ISBLANK($E346),$E346="Total Geral"),"",IF(LEN($E346)&lt;6,"",VLOOKUP($E346,'[1]MEMÓRIA DE CÁLCULO'!$F:$AB,21,FALSE)))</f>
        <v/>
      </c>
      <c r="N346" s="35" t="str">
        <f ca="1">IF($E346="","",IF($E346="Total Geral",SUM(OFFSET(N346,-1,0):$N$26)/3,VLOOKUP($E346,'[1]MEMÓRIA DE CÁLCULO'!$F:$AB,22,FALSE)))</f>
        <v/>
      </c>
      <c r="O346" s="35" t="str">
        <f ca="1">IF($E346="","",IF($E346="Total Geral",SUM(OFFSET(O346,-1,0):$O$26)/3,VLOOKUP($E346,'[1]MEMÓRIA DE CÁLCULO'!$F:$AB,23,FALSE)))</f>
        <v/>
      </c>
    </row>
    <row r="347" spans="2:15" x14ac:dyDescent="0.25">
      <c r="B347"/>
      <c r="E347" s="30" t="str">
        <f t="shared" ref="E347:E410" ca="1" si="5">IF(OFFSET(E347,0,-3)=0,"",OFFSET(E347,0,-3))</f>
        <v/>
      </c>
      <c r="F347" s="31" t="str">
        <f ca="1">IF(OR($E347="",$E347="Total Geral"),"",IF(LEN($E347)&lt;6,VLOOKUP($E347,'[1]MEMÓRIA DE CÁLCULO'!$F:$W,2,FALSE),VLOOKUP($E347,'[1]MEMÓRIA DE CÁLCULO'!$F:$W,5,FALSE)))</f>
        <v/>
      </c>
      <c r="G347" s="30" t="str">
        <f ca="1">IF(OR(ISBLANK($E347),$E347="Total Geral"),"",IF(LEN($E347)&lt;6,"",VLOOKUP($E347,'[1]MEMÓRIA DE CÁLCULO'!$F:$W,3,FALSE)))</f>
        <v/>
      </c>
      <c r="H347" s="30" t="str">
        <f ca="1">IF(OR(ISBLANK($E347),$E347="Total Geral"),"",IF(LEN($E347)&lt;6,"",VLOOKUP($E347,'[1]MEMÓRIA DE CÁLCULO'!$F:$W,4,FALSE)))</f>
        <v/>
      </c>
      <c r="I347" s="32" t="str">
        <f ca="1">IF(OR(ISBLANK($E347),$E347="Total Geral"),"",IF(LEN($E347)&lt;6,"",VLOOKUP($E347,'[1]MEMÓRIA DE CÁLCULO'!$F:$W,2,FALSE)))</f>
        <v/>
      </c>
      <c r="J347" s="32" t="str">
        <f ca="1">IF(OR(ISBLANK($E347),$E347="Total Geral"),"",IF(LEN($E347)&lt;6,"",VLOOKUP($E347,'[1]MEMÓRIA DE CÁLCULO'!$F:$W,17,FALSE)))</f>
        <v/>
      </c>
      <c r="K347" s="33" t="str">
        <f ca="1">IF(OR(ISBLANK($E347),$E347="Total Geral"),"",IF(LEN($E347)&lt;6,"",VLOOKUP($E347,'[1]MEMÓRIA DE CÁLCULO'!$F:$W,18,FALSE)))</f>
        <v/>
      </c>
      <c r="L347" s="34" t="str">
        <f ca="1">IF(OR(ISBLANK($E347),$E347="Total Geral"),"",IF(LEN($E347)&lt;6,"",VLOOKUP($E347,'[1]MEMÓRIA DE CÁLCULO'!$F:$AB,20,FALSE)))</f>
        <v/>
      </c>
      <c r="M347" s="34" t="str">
        <f ca="1">IF(OR(ISBLANK($E347),$E347="Total Geral"),"",IF(LEN($E347)&lt;6,"",VLOOKUP($E347,'[1]MEMÓRIA DE CÁLCULO'!$F:$AB,21,FALSE)))</f>
        <v/>
      </c>
      <c r="N347" s="35" t="str">
        <f ca="1">IF($E347="","",IF($E347="Total Geral",SUM(OFFSET(N347,-1,0):$N$26)/3,VLOOKUP($E347,'[1]MEMÓRIA DE CÁLCULO'!$F:$AB,22,FALSE)))</f>
        <v/>
      </c>
      <c r="O347" s="35" t="str">
        <f ca="1">IF($E347="","",IF($E347="Total Geral",SUM(OFFSET(O347,-1,0):$O$26)/3,VLOOKUP($E347,'[1]MEMÓRIA DE CÁLCULO'!$F:$AB,23,FALSE)))</f>
        <v/>
      </c>
    </row>
    <row r="348" spans="2:15" x14ac:dyDescent="0.25">
      <c r="B348"/>
      <c r="E348" s="30" t="str">
        <f t="shared" ca="1" si="5"/>
        <v/>
      </c>
      <c r="F348" s="31" t="str">
        <f ca="1">IF(OR($E348="",$E348="Total Geral"),"",IF(LEN($E348)&lt;6,VLOOKUP($E348,'[1]MEMÓRIA DE CÁLCULO'!$F:$W,2,FALSE),VLOOKUP($E348,'[1]MEMÓRIA DE CÁLCULO'!$F:$W,5,FALSE)))</f>
        <v/>
      </c>
      <c r="G348" s="30" t="str">
        <f ca="1">IF(OR(ISBLANK($E348),$E348="Total Geral"),"",IF(LEN($E348)&lt;6,"",VLOOKUP($E348,'[1]MEMÓRIA DE CÁLCULO'!$F:$W,3,FALSE)))</f>
        <v/>
      </c>
      <c r="H348" s="30" t="str">
        <f ca="1">IF(OR(ISBLANK($E348),$E348="Total Geral"),"",IF(LEN($E348)&lt;6,"",VLOOKUP($E348,'[1]MEMÓRIA DE CÁLCULO'!$F:$W,4,FALSE)))</f>
        <v/>
      </c>
      <c r="I348" s="32" t="str">
        <f ca="1">IF(OR(ISBLANK($E348),$E348="Total Geral"),"",IF(LEN($E348)&lt;6,"",VLOOKUP($E348,'[1]MEMÓRIA DE CÁLCULO'!$F:$W,2,FALSE)))</f>
        <v/>
      </c>
      <c r="J348" s="32" t="str">
        <f ca="1">IF(OR(ISBLANK($E348),$E348="Total Geral"),"",IF(LEN($E348)&lt;6,"",VLOOKUP($E348,'[1]MEMÓRIA DE CÁLCULO'!$F:$W,17,FALSE)))</f>
        <v/>
      </c>
      <c r="K348" s="33" t="str">
        <f ca="1">IF(OR(ISBLANK($E348),$E348="Total Geral"),"",IF(LEN($E348)&lt;6,"",VLOOKUP($E348,'[1]MEMÓRIA DE CÁLCULO'!$F:$W,18,FALSE)))</f>
        <v/>
      </c>
      <c r="L348" s="34" t="str">
        <f ca="1">IF(OR(ISBLANK($E348),$E348="Total Geral"),"",IF(LEN($E348)&lt;6,"",VLOOKUP($E348,'[1]MEMÓRIA DE CÁLCULO'!$F:$AB,20,FALSE)))</f>
        <v/>
      </c>
      <c r="M348" s="34" t="str">
        <f ca="1">IF(OR(ISBLANK($E348),$E348="Total Geral"),"",IF(LEN($E348)&lt;6,"",VLOOKUP($E348,'[1]MEMÓRIA DE CÁLCULO'!$F:$AB,21,FALSE)))</f>
        <v/>
      </c>
      <c r="N348" s="35" t="str">
        <f ca="1">IF($E348="","",IF($E348="Total Geral",SUM(OFFSET(N348,-1,0):$N$26)/3,VLOOKUP($E348,'[1]MEMÓRIA DE CÁLCULO'!$F:$AB,22,FALSE)))</f>
        <v/>
      </c>
      <c r="O348" s="35" t="str">
        <f ca="1">IF($E348="","",IF($E348="Total Geral",SUM(OFFSET(O348,-1,0):$O$26)/3,VLOOKUP($E348,'[1]MEMÓRIA DE CÁLCULO'!$F:$AB,23,FALSE)))</f>
        <v/>
      </c>
    </row>
    <row r="349" spans="2:15" x14ac:dyDescent="0.25">
      <c r="B349"/>
      <c r="E349" s="30" t="str">
        <f t="shared" ca="1" si="5"/>
        <v/>
      </c>
      <c r="F349" s="31" t="str">
        <f ca="1">IF(OR($E349="",$E349="Total Geral"),"",IF(LEN($E349)&lt;6,VLOOKUP($E349,'[1]MEMÓRIA DE CÁLCULO'!$F:$W,2,FALSE),VLOOKUP($E349,'[1]MEMÓRIA DE CÁLCULO'!$F:$W,5,FALSE)))</f>
        <v/>
      </c>
      <c r="G349" s="30" t="str">
        <f ca="1">IF(OR(ISBLANK($E349),$E349="Total Geral"),"",IF(LEN($E349)&lt;6,"",VLOOKUP($E349,'[1]MEMÓRIA DE CÁLCULO'!$F:$W,3,FALSE)))</f>
        <v/>
      </c>
      <c r="H349" s="30" t="str">
        <f ca="1">IF(OR(ISBLANK($E349),$E349="Total Geral"),"",IF(LEN($E349)&lt;6,"",VLOOKUP($E349,'[1]MEMÓRIA DE CÁLCULO'!$F:$W,4,FALSE)))</f>
        <v/>
      </c>
      <c r="I349" s="32" t="str">
        <f ca="1">IF(OR(ISBLANK($E349),$E349="Total Geral"),"",IF(LEN($E349)&lt;6,"",VLOOKUP($E349,'[1]MEMÓRIA DE CÁLCULO'!$F:$W,2,FALSE)))</f>
        <v/>
      </c>
      <c r="J349" s="32" t="str">
        <f ca="1">IF(OR(ISBLANK($E349),$E349="Total Geral"),"",IF(LEN($E349)&lt;6,"",VLOOKUP($E349,'[1]MEMÓRIA DE CÁLCULO'!$F:$W,17,FALSE)))</f>
        <v/>
      </c>
      <c r="K349" s="33" t="str">
        <f ca="1">IF(OR(ISBLANK($E349),$E349="Total Geral"),"",IF(LEN($E349)&lt;6,"",VLOOKUP($E349,'[1]MEMÓRIA DE CÁLCULO'!$F:$W,18,FALSE)))</f>
        <v/>
      </c>
      <c r="L349" s="34" t="str">
        <f ca="1">IF(OR(ISBLANK($E349),$E349="Total Geral"),"",IF(LEN($E349)&lt;6,"",VLOOKUP($E349,'[1]MEMÓRIA DE CÁLCULO'!$F:$AB,20,FALSE)))</f>
        <v/>
      </c>
      <c r="M349" s="34" t="str">
        <f ca="1">IF(OR(ISBLANK($E349),$E349="Total Geral"),"",IF(LEN($E349)&lt;6,"",VLOOKUP($E349,'[1]MEMÓRIA DE CÁLCULO'!$F:$AB,21,FALSE)))</f>
        <v/>
      </c>
      <c r="N349" s="35" t="str">
        <f ca="1">IF($E349="","",IF($E349="Total Geral",SUM(OFFSET(N349,-1,0):$N$26)/3,VLOOKUP($E349,'[1]MEMÓRIA DE CÁLCULO'!$F:$AB,22,FALSE)))</f>
        <v/>
      </c>
      <c r="O349" s="35" t="str">
        <f ca="1">IF($E349="","",IF($E349="Total Geral",SUM(OFFSET(O349,-1,0):$O$26)/3,VLOOKUP($E349,'[1]MEMÓRIA DE CÁLCULO'!$F:$AB,23,FALSE)))</f>
        <v/>
      </c>
    </row>
    <row r="350" spans="2:15" x14ac:dyDescent="0.25">
      <c r="B350"/>
      <c r="E350" s="30" t="str">
        <f t="shared" ca="1" si="5"/>
        <v/>
      </c>
      <c r="F350" s="31" t="str">
        <f ca="1">IF(OR($E350="",$E350="Total Geral"),"",IF(LEN($E350)&lt;6,VLOOKUP($E350,'[1]MEMÓRIA DE CÁLCULO'!$F:$W,2,FALSE),VLOOKUP($E350,'[1]MEMÓRIA DE CÁLCULO'!$F:$W,5,FALSE)))</f>
        <v/>
      </c>
      <c r="G350" s="30" t="str">
        <f ca="1">IF(OR(ISBLANK($E350),$E350="Total Geral"),"",IF(LEN($E350)&lt;6,"",VLOOKUP($E350,'[1]MEMÓRIA DE CÁLCULO'!$F:$W,3,FALSE)))</f>
        <v/>
      </c>
      <c r="H350" s="30" t="str">
        <f ca="1">IF(OR(ISBLANK($E350),$E350="Total Geral"),"",IF(LEN($E350)&lt;6,"",VLOOKUP($E350,'[1]MEMÓRIA DE CÁLCULO'!$F:$W,4,FALSE)))</f>
        <v/>
      </c>
      <c r="I350" s="32" t="str">
        <f ca="1">IF(OR(ISBLANK($E350),$E350="Total Geral"),"",IF(LEN($E350)&lt;6,"",VLOOKUP($E350,'[1]MEMÓRIA DE CÁLCULO'!$F:$W,2,FALSE)))</f>
        <v/>
      </c>
      <c r="J350" s="32" t="str">
        <f ca="1">IF(OR(ISBLANK($E350),$E350="Total Geral"),"",IF(LEN($E350)&lt;6,"",VLOOKUP($E350,'[1]MEMÓRIA DE CÁLCULO'!$F:$W,17,FALSE)))</f>
        <v/>
      </c>
      <c r="K350" s="33" t="str">
        <f ca="1">IF(OR(ISBLANK($E350),$E350="Total Geral"),"",IF(LEN($E350)&lt;6,"",VLOOKUP($E350,'[1]MEMÓRIA DE CÁLCULO'!$F:$W,18,FALSE)))</f>
        <v/>
      </c>
      <c r="L350" s="34" t="str">
        <f ca="1">IF(OR(ISBLANK($E350),$E350="Total Geral"),"",IF(LEN($E350)&lt;6,"",VLOOKUP($E350,'[1]MEMÓRIA DE CÁLCULO'!$F:$AB,20,FALSE)))</f>
        <v/>
      </c>
      <c r="M350" s="34" t="str">
        <f ca="1">IF(OR(ISBLANK($E350),$E350="Total Geral"),"",IF(LEN($E350)&lt;6,"",VLOOKUP($E350,'[1]MEMÓRIA DE CÁLCULO'!$F:$AB,21,FALSE)))</f>
        <v/>
      </c>
      <c r="N350" s="35" t="str">
        <f ca="1">IF($E350="","",IF($E350="Total Geral",SUM(OFFSET(N350,-1,0):$N$26)/3,VLOOKUP($E350,'[1]MEMÓRIA DE CÁLCULO'!$F:$AB,22,FALSE)))</f>
        <v/>
      </c>
      <c r="O350" s="35" t="str">
        <f ca="1">IF($E350="","",IF($E350="Total Geral",SUM(OFFSET(O350,-1,0):$O$26)/3,VLOOKUP($E350,'[1]MEMÓRIA DE CÁLCULO'!$F:$AB,23,FALSE)))</f>
        <v/>
      </c>
    </row>
    <row r="351" spans="2:15" x14ac:dyDescent="0.25">
      <c r="B351"/>
      <c r="E351" s="30" t="str">
        <f t="shared" ca="1" si="5"/>
        <v/>
      </c>
      <c r="F351" s="31" t="str">
        <f ca="1">IF(OR($E351="",$E351="Total Geral"),"",IF(LEN($E351)&lt;6,VLOOKUP($E351,'[1]MEMÓRIA DE CÁLCULO'!$F:$W,2,FALSE),VLOOKUP($E351,'[1]MEMÓRIA DE CÁLCULO'!$F:$W,5,FALSE)))</f>
        <v/>
      </c>
      <c r="G351" s="30" t="str">
        <f ca="1">IF(OR(ISBLANK($E351),$E351="Total Geral"),"",IF(LEN($E351)&lt;6,"",VLOOKUP($E351,'[1]MEMÓRIA DE CÁLCULO'!$F:$W,3,FALSE)))</f>
        <v/>
      </c>
      <c r="H351" s="30" t="str">
        <f ca="1">IF(OR(ISBLANK($E351),$E351="Total Geral"),"",IF(LEN($E351)&lt;6,"",VLOOKUP($E351,'[1]MEMÓRIA DE CÁLCULO'!$F:$W,4,FALSE)))</f>
        <v/>
      </c>
      <c r="I351" s="32" t="str">
        <f ca="1">IF(OR(ISBLANK($E351),$E351="Total Geral"),"",IF(LEN($E351)&lt;6,"",VLOOKUP($E351,'[1]MEMÓRIA DE CÁLCULO'!$F:$W,2,FALSE)))</f>
        <v/>
      </c>
      <c r="J351" s="32" t="str">
        <f ca="1">IF(OR(ISBLANK($E351),$E351="Total Geral"),"",IF(LEN($E351)&lt;6,"",VLOOKUP($E351,'[1]MEMÓRIA DE CÁLCULO'!$F:$W,17,FALSE)))</f>
        <v/>
      </c>
      <c r="K351" s="33" t="str">
        <f ca="1">IF(OR(ISBLANK($E351),$E351="Total Geral"),"",IF(LEN($E351)&lt;6,"",VLOOKUP($E351,'[1]MEMÓRIA DE CÁLCULO'!$F:$W,18,FALSE)))</f>
        <v/>
      </c>
      <c r="L351" s="34" t="str">
        <f ca="1">IF(OR(ISBLANK($E351),$E351="Total Geral"),"",IF(LEN($E351)&lt;6,"",VLOOKUP($E351,'[1]MEMÓRIA DE CÁLCULO'!$F:$AB,20,FALSE)))</f>
        <v/>
      </c>
      <c r="M351" s="34" t="str">
        <f ca="1">IF(OR(ISBLANK($E351),$E351="Total Geral"),"",IF(LEN($E351)&lt;6,"",VLOOKUP($E351,'[1]MEMÓRIA DE CÁLCULO'!$F:$AB,21,FALSE)))</f>
        <v/>
      </c>
      <c r="N351" s="35" t="str">
        <f ca="1">IF($E351="","",IF($E351="Total Geral",SUM(OFFSET(N351,-1,0):$N$26)/3,VLOOKUP($E351,'[1]MEMÓRIA DE CÁLCULO'!$F:$AB,22,FALSE)))</f>
        <v/>
      </c>
      <c r="O351" s="35" t="str">
        <f ca="1">IF($E351="","",IF($E351="Total Geral",SUM(OFFSET(O351,-1,0):$O$26)/3,VLOOKUP($E351,'[1]MEMÓRIA DE CÁLCULO'!$F:$AB,23,FALSE)))</f>
        <v/>
      </c>
    </row>
    <row r="352" spans="2:15" x14ac:dyDescent="0.25">
      <c r="B352"/>
      <c r="E352" s="30" t="str">
        <f t="shared" ca="1" si="5"/>
        <v/>
      </c>
      <c r="F352" s="31" t="str">
        <f ca="1">IF(OR($E352="",$E352="Total Geral"),"",IF(LEN($E352)&lt;6,VLOOKUP($E352,'[1]MEMÓRIA DE CÁLCULO'!$F:$W,2,FALSE),VLOOKUP($E352,'[1]MEMÓRIA DE CÁLCULO'!$F:$W,5,FALSE)))</f>
        <v/>
      </c>
      <c r="G352" s="30" t="str">
        <f ca="1">IF(OR(ISBLANK($E352),$E352="Total Geral"),"",IF(LEN($E352)&lt;6,"",VLOOKUP($E352,'[1]MEMÓRIA DE CÁLCULO'!$F:$W,3,FALSE)))</f>
        <v/>
      </c>
      <c r="H352" s="30" t="str">
        <f ca="1">IF(OR(ISBLANK($E352),$E352="Total Geral"),"",IF(LEN($E352)&lt;6,"",VLOOKUP($E352,'[1]MEMÓRIA DE CÁLCULO'!$F:$W,4,FALSE)))</f>
        <v/>
      </c>
      <c r="I352" s="32" t="str">
        <f ca="1">IF(OR(ISBLANK($E352),$E352="Total Geral"),"",IF(LEN($E352)&lt;6,"",VLOOKUP($E352,'[1]MEMÓRIA DE CÁLCULO'!$F:$W,2,FALSE)))</f>
        <v/>
      </c>
      <c r="J352" s="32" t="str">
        <f ca="1">IF(OR(ISBLANK($E352),$E352="Total Geral"),"",IF(LEN($E352)&lt;6,"",VLOOKUP($E352,'[1]MEMÓRIA DE CÁLCULO'!$F:$W,17,FALSE)))</f>
        <v/>
      </c>
      <c r="K352" s="33" t="str">
        <f ca="1">IF(OR(ISBLANK($E352),$E352="Total Geral"),"",IF(LEN($E352)&lt;6,"",VLOOKUP($E352,'[1]MEMÓRIA DE CÁLCULO'!$F:$W,18,FALSE)))</f>
        <v/>
      </c>
      <c r="L352" s="34" t="str">
        <f ca="1">IF(OR(ISBLANK($E352),$E352="Total Geral"),"",IF(LEN($E352)&lt;6,"",VLOOKUP($E352,'[1]MEMÓRIA DE CÁLCULO'!$F:$AB,20,FALSE)))</f>
        <v/>
      </c>
      <c r="M352" s="34" t="str">
        <f ca="1">IF(OR(ISBLANK($E352),$E352="Total Geral"),"",IF(LEN($E352)&lt;6,"",VLOOKUP($E352,'[1]MEMÓRIA DE CÁLCULO'!$F:$AB,21,FALSE)))</f>
        <v/>
      </c>
      <c r="N352" s="35" t="str">
        <f ca="1">IF($E352="","",IF($E352="Total Geral",SUM(OFFSET(N352,-1,0):$N$26)/3,VLOOKUP($E352,'[1]MEMÓRIA DE CÁLCULO'!$F:$AB,22,FALSE)))</f>
        <v/>
      </c>
      <c r="O352" s="35" t="str">
        <f ca="1">IF($E352="","",IF($E352="Total Geral",SUM(OFFSET(O352,-1,0):$O$26)/3,VLOOKUP($E352,'[1]MEMÓRIA DE CÁLCULO'!$F:$AB,23,FALSE)))</f>
        <v/>
      </c>
    </row>
    <row r="353" spans="2:15" x14ac:dyDescent="0.25">
      <c r="B353"/>
      <c r="E353" s="30" t="str">
        <f t="shared" ca="1" si="5"/>
        <v/>
      </c>
      <c r="F353" s="31" t="str">
        <f ca="1">IF(OR($E353="",$E353="Total Geral"),"",IF(LEN($E353)&lt;6,VLOOKUP($E353,'[1]MEMÓRIA DE CÁLCULO'!$F:$W,2,FALSE),VLOOKUP($E353,'[1]MEMÓRIA DE CÁLCULO'!$F:$W,5,FALSE)))</f>
        <v/>
      </c>
      <c r="G353" s="30" t="str">
        <f ca="1">IF(OR(ISBLANK($E353),$E353="Total Geral"),"",IF(LEN($E353)&lt;6,"",VLOOKUP($E353,'[1]MEMÓRIA DE CÁLCULO'!$F:$W,3,FALSE)))</f>
        <v/>
      </c>
      <c r="H353" s="30" t="str">
        <f ca="1">IF(OR(ISBLANK($E353),$E353="Total Geral"),"",IF(LEN($E353)&lt;6,"",VLOOKUP($E353,'[1]MEMÓRIA DE CÁLCULO'!$F:$W,4,FALSE)))</f>
        <v/>
      </c>
      <c r="I353" s="32" t="str">
        <f ca="1">IF(OR(ISBLANK($E353),$E353="Total Geral"),"",IF(LEN($E353)&lt;6,"",VLOOKUP($E353,'[1]MEMÓRIA DE CÁLCULO'!$F:$W,2,FALSE)))</f>
        <v/>
      </c>
      <c r="J353" s="32" t="str">
        <f ca="1">IF(OR(ISBLANK($E353),$E353="Total Geral"),"",IF(LEN($E353)&lt;6,"",VLOOKUP($E353,'[1]MEMÓRIA DE CÁLCULO'!$F:$W,17,FALSE)))</f>
        <v/>
      </c>
      <c r="K353" s="33" t="str">
        <f ca="1">IF(OR(ISBLANK($E353),$E353="Total Geral"),"",IF(LEN($E353)&lt;6,"",VLOOKUP($E353,'[1]MEMÓRIA DE CÁLCULO'!$F:$W,18,FALSE)))</f>
        <v/>
      </c>
      <c r="L353" s="34" t="str">
        <f ca="1">IF(OR(ISBLANK($E353),$E353="Total Geral"),"",IF(LEN($E353)&lt;6,"",VLOOKUP($E353,'[1]MEMÓRIA DE CÁLCULO'!$F:$AB,20,FALSE)))</f>
        <v/>
      </c>
      <c r="M353" s="34" t="str">
        <f ca="1">IF(OR(ISBLANK($E353),$E353="Total Geral"),"",IF(LEN($E353)&lt;6,"",VLOOKUP($E353,'[1]MEMÓRIA DE CÁLCULO'!$F:$AB,21,FALSE)))</f>
        <v/>
      </c>
      <c r="N353" s="35" t="str">
        <f ca="1">IF($E353="","",IF($E353="Total Geral",SUM(OFFSET(N353,-1,0):$N$26)/3,VLOOKUP($E353,'[1]MEMÓRIA DE CÁLCULO'!$F:$AB,22,FALSE)))</f>
        <v/>
      </c>
      <c r="O353" s="35" t="str">
        <f ca="1">IF($E353="","",IF($E353="Total Geral",SUM(OFFSET(O353,-1,0):$O$26)/3,VLOOKUP($E353,'[1]MEMÓRIA DE CÁLCULO'!$F:$AB,23,FALSE)))</f>
        <v/>
      </c>
    </row>
    <row r="354" spans="2:15" x14ac:dyDescent="0.25">
      <c r="B354"/>
      <c r="E354" s="30" t="str">
        <f t="shared" ca="1" si="5"/>
        <v/>
      </c>
      <c r="F354" s="31" t="str">
        <f ca="1">IF(OR($E354="",$E354="Total Geral"),"",IF(LEN($E354)&lt;6,VLOOKUP($E354,'[1]MEMÓRIA DE CÁLCULO'!$F:$W,2,FALSE),VLOOKUP($E354,'[1]MEMÓRIA DE CÁLCULO'!$F:$W,5,FALSE)))</f>
        <v/>
      </c>
      <c r="G354" s="30" t="str">
        <f ca="1">IF(OR(ISBLANK($E354),$E354="Total Geral"),"",IF(LEN($E354)&lt;6,"",VLOOKUP($E354,'[1]MEMÓRIA DE CÁLCULO'!$F:$W,3,FALSE)))</f>
        <v/>
      </c>
      <c r="H354" s="30" t="str">
        <f ca="1">IF(OR(ISBLANK($E354),$E354="Total Geral"),"",IF(LEN($E354)&lt;6,"",VLOOKUP($E354,'[1]MEMÓRIA DE CÁLCULO'!$F:$W,4,FALSE)))</f>
        <v/>
      </c>
      <c r="I354" s="32" t="str">
        <f ca="1">IF(OR(ISBLANK($E354),$E354="Total Geral"),"",IF(LEN($E354)&lt;6,"",VLOOKUP($E354,'[1]MEMÓRIA DE CÁLCULO'!$F:$W,2,FALSE)))</f>
        <v/>
      </c>
      <c r="J354" s="32" t="str">
        <f ca="1">IF(OR(ISBLANK($E354),$E354="Total Geral"),"",IF(LEN($E354)&lt;6,"",VLOOKUP($E354,'[1]MEMÓRIA DE CÁLCULO'!$F:$W,17,FALSE)))</f>
        <v/>
      </c>
      <c r="K354" s="33" t="str">
        <f ca="1">IF(OR(ISBLANK($E354),$E354="Total Geral"),"",IF(LEN($E354)&lt;6,"",VLOOKUP($E354,'[1]MEMÓRIA DE CÁLCULO'!$F:$W,18,FALSE)))</f>
        <v/>
      </c>
      <c r="L354" s="34" t="str">
        <f ca="1">IF(OR(ISBLANK($E354),$E354="Total Geral"),"",IF(LEN($E354)&lt;6,"",VLOOKUP($E354,'[1]MEMÓRIA DE CÁLCULO'!$F:$AB,20,FALSE)))</f>
        <v/>
      </c>
      <c r="M354" s="34" t="str">
        <f ca="1">IF(OR(ISBLANK($E354),$E354="Total Geral"),"",IF(LEN($E354)&lt;6,"",VLOOKUP($E354,'[1]MEMÓRIA DE CÁLCULO'!$F:$AB,21,FALSE)))</f>
        <v/>
      </c>
      <c r="N354" s="35" t="str">
        <f ca="1">IF($E354="","",IF($E354="Total Geral",SUM(OFFSET(N354,-1,0):$N$26)/3,VLOOKUP($E354,'[1]MEMÓRIA DE CÁLCULO'!$F:$AB,22,FALSE)))</f>
        <v/>
      </c>
      <c r="O354" s="35" t="str">
        <f ca="1">IF($E354="","",IF($E354="Total Geral",SUM(OFFSET(O354,-1,0):$O$26)/3,VLOOKUP($E354,'[1]MEMÓRIA DE CÁLCULO'!$F:$AB,23,FALSE)))</f>
        <v/>
      </c>
    </row>
    <row r="355" spans="2:15" x14ac:dyDescent="0.25">
      <c r="B355"/>
      <c r="E355" s="30" t="str">
        <f t="shared" ca="1" si="5"/>
        <v/>
      </c>
      <c r="F355" s="31" t="str">
        <f ca="1">IF(OR($E355="",$E355="Total Geral"),"",IF(LEN($E355)&lt;6,VLOOKUP($E355,'[1]MEMÓRIA DE CÁLCULO'!$F:$W,2,FALSE),VLOOKUP($E355,'[1]MEMÓRIA DE CÁLCULO'!$F:$W,5,FALSE)))</f>
        <v/>
      </c>
      <c r="G355" s="30" t="str">
        <f ca="1">IF(OR(ISBLANK($E355),$E355="Total Geral"),"",IF(LEN($E355)&lt;6,"",VLOOKUP($E355,'[1]MEMÓRIA DE CÁLCULO'!$F:$W,3,FALSE)))</f>
        <v/>
      </c>
      <c r="H355" s="30" t="str">
        <f ca="1">IF(OR(ISBLANK($E355),$E355="Total Geral"),"",IF(LEN($E355)&lt;6,"",VLOOKUP($E355,'[1]MEMÓRIA DE CÁLCULO'!$F:$W,4,FALSE)))</f>
        <v/>
      </c>
      <c r="I355" s="32" t="str">
        <f ca="1">IF(OR(ISBLANK($E355),$E355="Total Geral"),"",IF(LEN($E355)&lt;6,"",VLOOKUP($E355,'[1]MEMÓRIA DE CÁLCULO'!$F:$W,2,FALSE)))</f>
        <v/>
      </c>
      <c r="J355" s="32" t="str">
        <f ca="1">IF(OR(ISBLANK($E355),$E355="Total Geral"),"",IF(LEN($E355)&lt;6,"",VLOOKUP($E355,'[1]MEMÓRIA DE CÁLCULO'!$F:$W,17,FALSE)))</f>
        <v/>
      </c>
      <c r="K355" s="33" t="str">
        <f ca="1">IF(OR(ISBLANK($E355),$E355="Total Geral"),"",IF(LEN($E355)&lt;6,"",VLOOKUP($E355,'[1]MEMÓRIA DE CÁLCULO'!$F:$W,18,FALSE)))</f>
        <v/>
      </c>
      <c r="L355" s="34" t="str">
        <f ca="1">IF(OR(ISBLANK($E355),$E355="Total Geral"),"",IF(LEN($E355)&lt;6,"",VLOOKUP($E355,'[1]MEMÓRIA DE CÁLCULO'!$F:$AB,20,FALSE)))</f>
        <v/>
      </c>
      <c r="M355" s="34" t="str">
        <f ca="1">IF(OR(ISBLANK($E355),$E355="Total Geral"),"",IF(LEN($E355)&lt;6,"",VLOOKUP($E355,'[1]MEMÓRIA DE CÁLCULO'!$F:$AB,21,FALSE)))</f>
        <v/>
      </c>
      <c r="N355" s="35" t="str">
        <f ca="1">IF($E355="","",IF($E355="Total Geral",SUM(OFFSET(N355,-1,0):$N$26)/3,VLOOKUP($E355,'[1]MEMÓRIA DE CÁLCULO'!$F:$AB,22,FALSE)))</f>
        <v/>
      </c>
      <c r="O355" s="35" t="str">
        <f ca="1">IF($E355="","",IF($E355="Total Geral",SUM(OFFSET(O355,-1,0):$O$26)/3,VLOOKUP($E355,'[1]MEMÓRIA DE CÁLCULO'!$F:$AB,23,FALSE)))</f>
        <v/>
      </c>
    </row>
    <row r="356" spans="2:15" x14ac:dyDescent="0.25">
      <c r="B356"/>
      <c r="E356" s="30" t="str">
        <f t="shared" ca="1" si="5"/>
        <v/>
      </c>
      <c r="F356" s="31" t="str">
        <f ca="1">IF(OR($E356="",$E356="Total Geral"),"",IF(LEN($E356)&lt;6,VLOOKUP($E356,'[1]MEMÓRIA DE CÁLCULO'!$F:$W,2,FALSE),VLOOKUP($E356,'[1]MEMÓRIA DE CÁLCULO'!$F:$W,5,FALSE)))</f>
        <v/>
      </c>
      <c r="G356" s="30" t="str">
        <f ca="1">IF(OR(ISBLANK($E356),$E356="Total Geral"),"",IF(LEN($E356)&lt;6,"",VLOOKUP($E356,'[1]MEMÓRIA DE CÁLCULO'!$F:$W,3,FALSE)))</f>
        <v/>
      </c>
      <c r="H356" s="30" t="str">
        <f ca="1">IF(OR(ISBLANK($E356),$E356="Total Geral"),"",IF(LEN($E356)&lt;6,"",VLOOKUP($E356,'[1]MEMÓRIA DE CÁLCULO'!$F:$W,4,FALSE)))</f>
        <v/>
      </c>
      <c r="I356" s="32" t="str">
        <f ca="1">IF(OR(ISBLANK($E356),$E356="Total Geral"),"",IF(LEN($E356)&lt;6,"",VLOOKUP($E356,'[1]MEMÓRIA DE CÁLCULO'!$F:$W,2,FALSE)))</f>
        <v/>
      </c>
      <c r="J356" s="32" t="str">
        <f ca="1">IF(OR(ISBLANK($E356),$E356="Total Geral"),"",IF(LEN($E356)&lt;6,"",VLOOKUP($E356,'[1]MEMÓRIA DE CÁLCULO'!$F:$W,17,FALSE)))</f>
        <v/>
      </c>
      <c r="K356" s="33" t="str">
        <f ca="1">IF(OR(ISBLANK($E356),$E356="Total Geral"),"",IF(LEN($E356)&lt;6,"",VLOOKUP($E356,'[1]MEMÓRIA DE CÁLCULO'!$F:$W,18,FALSE)))</f>
        <v/>
      </c>
      <c r="L356" s="34" t="str">
        <f ca="1">IF(OR(ISBLANK($E356),$E356="Total Geral"),"",IF(LEN($E356)&lt;6,"",VLOOKUP($E356,'[1]MEMÓRIA DE CÁLCULO'!$F:$AB,20,FALSE)))</f>
        <v/>
      </c>
      <c r="M356" s="34" t="str">
        <f ca="1">IF(OR(ISBLANK($E356),$E356="Total Geral"),"",IF(LEN($E356)&lt;6,"",VLOOKUP($E356,'[1]MEMÓRIA DE CÁLCULO'!$F:$AB,21,FALSE)))</f>
        <v/>
      </c>
      <c r="N356" s="35" t="str">
        <f ca="1">IF($E356="","",IF($E356="Total Geral",SUM(OFFSET(N356,-1,0):$N$26)/3,VLOOKUP($E356,'[1]MEMÓRIA DE CÁLCULO'!$F:$AB,22,FALSE)))</f>
        <v/>
      </c>
      <c r="O356" s="35" t="str">
        <f ca="1">IF($E356="","",IF($E356="Total Geral",SUM(OFFSET(O356,-1,0):$O$26)/3,VLOOKUP($E356,'[1]MEMÓRIA DE CÁLCULO'!$F:$AB,23,FALSE)))</f>
        <v/>
      </c>
    </row>
    <row r="357" spans="2:15" x14ac:dyDescent="0.25">
      <c r="B357"/>
      <c r="E357" s="30" t="str">
        <f t="shared" ca="1" si="5"/>
        <v/>
      </c>
      <c r="F357" s="31" t="str">
        <f ca="1">IF(OR($E357="",$E357="Total Geral"),"",IF(LEN($E357)&lt;6,VLOOKUP($E357,'[1]MEMÓRIA DE CÁLCULO'!$F:$W,2,FALSE),VLOOKUP($E357,'[1]MEMÓRIA DE CÁLCULO'!$F:$W,5,FALSE)))</f>
        <v/>
      </c>
      <c r="G357" s="30" t="str">
        <f ca="1">IF(OR(ISBLANK($E357),$E357="Total Geral"),"",IF(LEN($E357)&lt;6,"",VLOOKUP($E357,'[1]MEMÓRIA DE CÁLCULO'!$F:$W,3,FALSE)))</f>
        <v/>
      </c>
      <c r="H357" s="30" t="str">
        <f ca="1">IF(OR(ISBLANK($E357),$E357="Total Geral"),"",IF(LEN($E357)&lt;6,"",VLOOKUP($E357,'[1]MEMÓRIA DE CÁLCULO'!$F:$W,4,FALSE)))</f>
        <v/>
      </c>
      <c r="I357" s="32" t="str">
        <f ca="1">IF(OR(ISBLANK($E357),$E357="Total Geral"),"",IF(LEN($E357)&lt;6,"",VLOOKUP($E357,'[1]MEMÓRIA DE CÁLCULO'!$F:$W,2,FALSE)))</f>
        <v/>
      </c>
      <c r="J357" s="32" t="str">
        <f ca="1">IF(OR(ISBLANK($E357),$E357="Total Geral"),"",IF(LEN($E357)&lt;6,"",VLOOKUP($E357,'[1]MEMÓRIA DE CÁLCULO'!$F:$W,17,FALSE)))</f>
        <v/>
      </c>
      <c r="K357" s="33" t="str">
        <f ca="1">IF(OR(ISBLANK($E357),$E357="Total Geral"),"",IF(LEN($E357)&lt;6,"",VLOOKUP($E357,'[1]MEMÓRIA DE CÁLCULO'!$F:$W,18,FALSE)))</f>
        <v/>
      </c>
      <c r="L357" s="34" t="str">
        <f ca="1">IF(OR(ISBLANK($E357),$E357="Total Geral"),"",IF(LEN($E357)&lt;6,"",VLOOKUP($E357,'[1]MEMÓRIA DE CÁLCULO'!$F:$AB,20,FALSE)))</f>
        <v/>
      </c>
      <c r="M357" s="34" t="str">
        <f ca="1">IF(OR(ISBLANK($E357),$E357="Total Geral"),"",IF(LEN($E357)&lt;6,"",VLOOKUP($E357,'[1]MEMÓRIA DE CÁLCULO'!$F:$AB,21,FALSE)))</f>
        <v/>
      </c>
      <c r="N357" s="35" t="str">
        <f ca="1">IF($E357="","",IF($E357="Total Geral",SUM(OFFSET(N357,-1,0):$N$26)/3,VLOOKUP($E357,'[1]MEMÓRIA DE CÁLCULO'!$F:$AB,22,FALSE)))</f>
        <v/>
      </c>
      <c r="O357" s="35" t="str">
        <f ca="1">IF($E357="","",IF($E357="Total Geral",SUM(OFFSET(O357,-1,0):$O$26)/3,VLOOKUP($E357,'[1]MEMÓRIA DE CÁLCULO'!$F:$AB,23,FALSE)))</f>
        <v/>
      </c>
    </row>
    <row r="358" spans="2:15" x14ac:dyDescent="0.25">
      <c r="B358"/>
      <c r="E358" s="30" t="str">
        <f t="shared" ca="1" si="5"/>
        <v/>
      </c>
      <c r="F358" s="31" t="str">
        <f ca="1">IF(OR($E358="",$E358="Total Geral"),"",IF(LEN($E358)&lt;6,VLOOKUP($E358,'[1]MEMÓRIA DE CÁLCULO'!$F:$W,2,FALSE),VLOOKUP($E358,'[1]MEMÓRIA DE CÁLCULO'!$F:$W,5,FALSE)))</f>
        <v/>
      </c>
      <c r="G358" s="30" t="str">
        <f ca="1">IF(OR(ISBLANK($E358),$E358="Total Geral"),"",IF(LEN($E358)&lt;6,"",VLOOKUP($E358,'[1]MEMÓRIA DE CÁLCULO'!$F:$W,3,FALSE)))</f>
        <v/>
      </c>
      <c r="H358" s="30" t="str">
        <f ca="1">IF(OR(ISBLANK($E358),$E358="Total Geral"),"",IF(LEN($E358)&lt;6,"",VLOOKUP($E358,'[1]MEMÓRIA DE CÁLCULO'!$F:$W,4,FALSE)))</f>
        <v/>
      </c>
      <c r="I358" s="32" t="str">
        <f ca="1">IF(OR(ISBLANK($E358),$E358="Total Geral"),"",IF(LEN($E358)&lt;6,"",VLOOKUP($E358,'[1]MEMÓRIA DE CÁLCULO'!$F:$W,2,FALSE)))</f>
        <v/>
      </c>
      <c r="J358" s="32" t="str">
        <f ca="1">IF(OR(ISBLANK($E358),$E358="Total Geral"),"",IF(LEN($E358)&lt;6,"",VLOOKUP($E358,'[1]MEMÓRIA DE CÁLCULO'!$F:$W,17,FALSE)))</f>
        <v/>
      </c>
      <c r="K358" s="33" t="str">
        <f ca="1">IF(OR(ISBLANK($E358),$E358="Total Geral"),"",IF(LEN($E358)&lt;6,"",VLOOKUP($E358,'[1]MEMÓRIA DE CÁLCULO'!$F:$W,18,FALSE)))</f>
        <v/>
      </c>
      <c r="L358" s="34" t="str">
        <f ca="1">IF(OR(ISBLANK($E358),$E358="Total Geral"),"",IF(LEN($E358)&lt;6,"",VLOOKUP($E358,'[1]MEMÓRIA DE CÁLCULO'!$F:$AB,20,FALSE)))</f>
        <v/>
      </c>
      <c r="M358" s="34" t="str">
        <f ca="1">IF(OR(ISBLANK($E358),$E358="Total Geral"),"",IF(LEN($E358)&lt;6,"",VLOOKUP($E358,'[1]MEMÓRIA DE CÁLCULO'!$F:$AB,21,FALSE)))</f>
        <v/>
      </c>
      <c r="N358" s="35" t="str">
        <f ca="1">IF($E358="","",IF($E358="Total Geral",SUM(OFFSET(N358,-1,0):$N$26)/3,VLOOKUP($E358,'[1]MEMÓRIA DE CÁLCULO'!$F:$AB,22,FALSE)))</f>
        <v/>
      </c>
      <c r="O358" s="35" t="str">
        <f ca="1">IF($E358="","",IF($E358="Total Geral",SUM(OFFSET(O358,-1,0):$O$26)/3,VLOOKUP($E358,'[1]MEMÓRIA DE CÁLCULO'!$F:$AB,23,FALSE)))</f>
        <v/>
      </c>
    </row>
    <row r="359" spans="2:15" x14ac:dyDescent="0.25">
      <c r="B359"/>
      <c r="E359" s="30" t="str">
        <f t="shared" ca="1" si="5"/>
        <v/>
      </c>
      <c r="F359" s="31" t="str">
        <f ca="1">IF(OR($E359="",$E359="Total Geral"),"",IF(LEN($E359)&lt;6,VLOOKUP($E359,'[1]MEMÓRIA DE CÁLCULO'!$F:$W,2,FALSE),VLOOKUP($E359,'[1]MEMÓRIA DE CÁLCULO'!$F:$W,5,FALSE)))</f>
        <v/>
      </c>
      <c r="G359" s="30" t="str">
        <f ca="1">IF(OR(ISBLANK($E359),$E359="Total Geral"),"",IF(LEN($E359)&lt;6,"",VLOOKUP($E359,'[1]MEMÓRIA DE CÁLCULO'!$F:$W,3,FALSE)))</f>
        <v/>
      </c>
      <c r="H359" s="30" t="str">
        <f ca="1">IF(OR(ISBLANK($E359),$E359="Total Geral"),"",IF(LEN($E359)&lt;6,"",VLOOKUP($E359,'[1]MEMÓRIA DE CÁLCULO'!$F:$W,4,FALSE)))</f>
        <v/>
      </c>
      <c r="I359" s="32" t="str">
        <f ca="1">IF(OR(ISBLANK($E359),$E359="Total Geral"),"",IF(LEN($E359)&lt;6,"",VLOOKUP($E359,'[1]MEMÓRIA DE CÁLCULO'!$F:$W,2,FALSE)))</f>
        <v/>
      </c>
      <c r="J359" s="32" t="str">
        <f ca="1">IF(OR(ISBLANK($E359),$E359="Total Geral"),"",IF(LEN($E359)&lt;6,"",VLOOKUP($E359,'[1]MEMÓRIA DE CÁLCULO'!$F:$W,17,FALSE)))</f>
        <v/>
      </c>
      <c r="K359" s="33" t="str">
        <f ca="1">IF(OR(ISBLANK($E359),$E359="Total Geral"),"",IF(LEN($E359)&lt;6,"",VLOOKUP($E359,'[1]MEMÓRIA DE CÁLCULO'!$F:$W,18,FALSE)))</f>
        <v/>
      </c>
      <c r="L359" s="34" t="str">
        <f ca="1">IF(OR(ISBLANK($E359),$E359="Total Geral"),"",IF(LEN($E359)&lt;6,"",VLOOKUP($E359,'[1]MEMÓRIA DE CÁLCULO'!$F:$AB,20,FALSE)))</f>
        <v/>
      </c>
      <c r="M359" s="34" t="str">
        <f ca="1">IF(OR(ISBLANK($E359),$E359="Total Geral"),"",IF(LEN($E359)&lt;6,"",VLOOKUP($E359,'[1]MEMÓRIA DE CÁLCULO'!$F:$AB,21,FALSE)))</f>
        <v/>
      </c>
      <c r="N359" s="35" t="str">
        <f ca="1">IF($E359="","",IF($E359="Total Geral",SUM(OFFSET(N359,-1,0):$N$26)/3,VLOOKUP($E359,'[1]MEMÓRIA DE CÁLCULO'!$F:$AB,22,FALSE)))</f>
        <v/>
      </c>
      <c r="O359" s="35" t="str">
        <f ca="1">IF($E359="","",IF($E359="Total Geral",SUM(OFFSET(O359,-1,0):$O$26)/3,VLOOKUP($E359,'[1]MEMÓRIA DE CÁLCULO'!$F:$AB,23,FALSE)))</f>
        <v/>
      </c>
    </row>
    <row r="360" spans="2:15" x14ac:dyDescent="0.25">
      <c r="B360"/>
      <c r="E360" s="30" t="str">
        <f t="shared" ca="1" si="5"/>
        <v/>
      </c>
      <c r="F360" s="31" t="str">
        <f ca="1">IF(OR($E360="",$E360="Total Geral"),"",IF(LEN($E360)&lt;6,VLOOKUP($E360,'[1]MEMÓRIA DE CÁLCULO'!$F:$W,2,FALSE),VLOOKUP($E360,'[1]MEMÓRIA DE CÁLCULO'!$F:$W,5,FALSE)))</f>
        <v/>
      </c>
      <c r="G360" s="30" t="str">
        <f ca="1">IF(OR(ISBLANK($E360),$E360="Total Geral"),"",IF(LEN($E360)&lt;6,"",VLOOKUP($E360,'[1]MEMÓRIA DE CÁLCULO'!$F:$W,3,FALSE)))</f>
        <v/>
      </c>
      <c r="H360" s="30" t="str">
        <f ca="1">IF(OR(ISBLANK($E360),$E360="Total Geral"),"",IF(LEN($E360)&lt;6,"",VLOOKUP($E360,'[1]MEMÓRIA DE CÁLCULO'!$F:$W,4,FALSE)))</f>
        <v/>
      </c>
      <c r="I360" s="32" t="str">
        <f ca="1">IF(OR(ISBLANK($E360),$E360="Total Geral"),"",IF(LEN($E360)&lt;6,"",VLOOKUP($E360,'[1]MEMÓRIA DE CÁLCULO'!$F:$W,2,FALSE)))</f>
        <v/>
      </c>
      <c r="J360" s="32" t="str">
        <f ca="1">IF(OR(ISBLANK($E360),$E360="Total Geral"),"",IF(LEN($E360)&lt;6,"",VLOOKUP($E360,'[1]MEMÓRIA DE CÁLCULO'!$F:$W,17,FALSE)))</f>
        <v/>
      </c>
      <c r="K360" s="33" t="str">
        <f ca="1">IF(OR(ISBLANK($E360),$E360="Total Geral"),"",IF(LEN($E360)&lt;6,"",VLOOKUP($E360,'[1]MEMÓRIA DE CÁLCULO'!$F:$W,18,FALSE)))</f>
        <v/>
      </c>
      <c r="L360" s="34" t="str">
        <f ca="1">IF(OR(ISBLANK($E360),$E360="Total Geral"),"",IF(LEN($E360)&lt;6,"",VLOOKUP($E360,'[1]MEMÓRIA DE CÁLCULO'!$F:$AB,20,FALSE)))</f>
        <v/>
      </c>
      <c r="M360" s="34" t="str">
        <f ca="1">IF(OR(ISBLANK($E360),$E360="Total Geral"),"",IF(LEN($E360)&lt;6,"",VLOOKUP($E360,'[1]MEMÓRIA DE CÁLCULO'!$F:$AB,21,FALSE)))</f>
        <v/>
      </c>
      <c r="N360" s="35" t="str">
        <f ca="1">IF($E360="","",IF($E360="Total Geral",SUM(OFFSET(N360,-1,0):$N$26)/3,VLOOKUP($E360,'[1]MEMÓRIA DE CÁLCULO'!$F:$AB,22,FALSE)))</f>
        <v/>
      </c>
      <c r="O360" s="35" t="str">
        <f ca="1">IF($E360="","",IF($E360="Total Geral",SUM(OFFSET(O360,-1,0):$O$26)/3,VLOOKUP($E360,'[1]MEMÓRIA DE CÁLCULO'!$F:$AB,23,FALSE)))</f>
        <v/>
      </c>
    </row>
    <row r="361" spans="2:15" x14ac:dyDescent="0.25">
      <c r="B361"/>
      <c r="E361" s="30" t="str">
        <f t="shared" ca="1" si="5"/>
        <v/>
      </c>
      <c r="F361" s="31" t="str">
        <f ca="1">IF(OR($E361="",$E361="Total Geral"),"",IF(LEN($E361)&lt;6,VLOOKUP($E361,'[1]MEMÓRIA DE CÁLCULO'!$F:$W,2,FALSE),VLOOKUP($E361,'[1]MEMÓRIA DE CÁLCULO'!$F:$W,5,FALSE)))</f>
        <v/>
      </c>
      <c r="G361" s="30" t="str">
        <f ca="1">IF(OR(ISBLANK($E361),$E361="Total Geral"),"",IF(LEN($E361)&lt;6,"",VLOOKUP($E361,'[1]MEMÓRIA DE CÁLCULO'!$F:$W,3,FALSE)))</f>
        <v/>
      </c>
      <c r="H361" s="30" t="str">
        <f ca="1">IF(OR(ISBLANK($E361),$E361="Total Geral"),"",IF(LEN($E361)&lt;6,"",VLOOKUP($E361,'[1]MEMÓRIA DE CÁLCULO'!$F:$W,4,FALSE)))</f>
        <v/>
      </c>
      <c r="I361" s="32" t="str">
        <f ca="1">IF(OR(ISBLANK($E361),$E361="Total Geral"),"",IF(LEN($E361)&lt;6,"",VLOOKUP($E361,'[1]MEMÓRIA DE CÁLCULO'!$F:$W,2,FALSE)))</f>
        <v/>
      </c>
      <c r="J361" s="32" t="str">
        <f ca="1">IF(OR(ISBLANK($E361),$E361="Total Geral"),"",IF(LEN($E361)&lt;6,"",VLOOKUP($E361,'[1]MEMÓRIA DE CÁLCULO'!$F:$W,17,FALSE)))</f>
        <v/>
      </c>
      <c r="K361" s="33" t="str">
        <f ca="1">IF(OR(ISBLANK($E361),$E361="Total Geral"),"",IF(LEN($E361)&lt;6,"",VLOOKUP($E361,'[1]MEMÓRIA DE CÁLCULO'!$F:$W,18,FALSE)))</f>
        <v/>
      </c>
      <c r="L361" s="34" t="str">
        <f ca="1">IF(OR(ISBLANK($E361),$E361="Total Geral"),"",IF(LEN($E361)&lt;6,"",VLOOKUP($E361,'[1]MEMÓRIA DE CÁLCULO'!$F:$AB,20,FALSE)))</f>
        <v/>
      </c>
      <c r="M361" s="34" t="str">
        <f ca="1">IF(OR(ISBLANK($E361),$E361="Total Geral"),"",IF(LEN($E361)&lt;6,"",VLOOKUP($E361,'[1]MEMÓRIA DE CÁLCULO'!$F:$AB,21,FALSE)))</f>
        <v/>
      </c>
      <c r="N361" s="35" t="str">
        <f ca="1">IF($E361="","",IF($E361="Total Geral",SUM(OFFSET(N361,-1,0):$N$26)/3,VLOOKUP($E361,'[1]MEMÓRIA DE CÁLCULO'!$F:$AB,22,FALSE)))</f>
        <v/>
      </c>
      <c r="O361" s="35" t="str">
        <f ca="1">IF($E361="","",IF($E361="Total Geral",SUM(OFFSET(O361,-1,0):$O$26)/3,VLOOKUP($E361,'[1]MEMÓRIA DE CÁLCULO'!$F:$AB,23,FALSE)))</f>
        <v/>
      </c>
    </row>
    <row r="362" spans="2:15" x14ac:dyDescent="0.25">
      <c r="B362"/>
      <c r="E362" s="30" t="str">
        <f t="shared" ca="1" si="5"/>
        <v/>
      </c>
      <c r="F362" s="31" t="str">
        <f ca="1">IF(OR($E362="",$E362="Total Geral"),"",IF(LEN($E362)&lt;6,VLOOKUP($E362,'[1]MEMÓRIA DE CÁLCULO'!$F:$W,2,FALSE),VLOOKUP($E362,'[1]MEMÓRIA DE CÁLCULO'!$F:$W,5,FALSE)))</f>
        <v/>
      </c>
      <c r="G362" s="30" t="str">
        <f ca="1">IF(OR(ISBLANK($E362),$E362="Total Geral"),"",IF(LEN($E362)&lt;6,"",VLOOKUP($E362,'[1]MEMÓRIA DE CÁLCULO'!$F:$W,3,FALSE)))</f>
        <v/>
      </c>
      <c r="H362" s="30" t="str">
        <f ca="1">IF(OR(ISBLANK($E362),$E362="Total Geral"),"",IF(LEN($E362)&lt;6,"",VLOOKUP($E362,'[1]MEMÓRIA DE CÁLCULO'!$F:$W,4,FALSE)))</f>
        <v/>
      </c>
      <c r="I362" s="32" t="str">
        <f ca="1">IF(OR(ISBLANK($E362),$E362="Total Geral"),"",IF(LEN($E362)&lt;6,"",VLOOKUP($E362,'[1]MEMÓRIA DE CÁLCULO'!$F:$W,2,FALSE)))</f>
        <v/>
      </c>
      <c r="J362" s="32" t="str">
        <f ca="1">IF(OR(ISBLANK($E362),$E362="Total Geral"),"",IF(LEN($E362)&lt;6,"",VLOOKUP($E362,'[1]MEMÓRIA DE CÁLCULO'!$F:$W,17,FALSE)))</f>
        <v/>
      </c>
      <c r="K362" s="33" t="str">
        <f ca="1">IF(OR(ISBLANK($E362),$E362="Total Geral"),"",IF(LEN($E362)&lt;6,"",VLOOKUP($E362,'[1]MEMÓRIA DE CÁLCULO'!$F:$W,18,FALSE)))</f>
        <v/>
      </c>
      <c r="L362" s="34" t="str">
        <f ca="1">IF(OR(ISBLANK($E362),$E362="Total Geral"),"",IF(LEN($E362)&lt;6,"",VLOOKUP($E362,'[1]MEMÓRIA DE CÁLCULO'!$F:$AB,20,FALSE)))</f>
        <v/>
      </c>
      <c r="M362" s="34" t="str">
        <f ca="1">IF(OR(ISBLANK($E362),$E362="Total Geral"),"",IF(LEN($E362)&lt;6,"",VLOOKUP($E362,'[1]MEMÓRIA DE CÁLCULO'!$F:$AB,21,FALSE)))</f>
        <v/>
      </c>
      <c r="N362" s="35" t="str">
        <f ca="1">IF($E362="","",IF($E362="Total Geral",SUM(OFFSET(N362,-1,0):$N$26)/3,VLOOKUP($E362,'[1]MEMÓRIA DE CÁLCULO'!$F:$AB,22,FALSE)))</f>
        <v/>
      </c>
      <c r="O362" s="35" t="str">
        <f ca="1">IF($E362="","",IF($E362="Total Geral",SUM(OFFSET(O362,-1,0):$O$26)/3,VLOOKUP($E362,'[1]MEMÓRIA DE CÁLCULO'!$F:$AB,23,FALSE)))</f>
        <v/>
      </c>
    </row>
    <row r="363" spans="2:15" x14ac:dyDescent="0.25">
      <c r="B363"/>
      <c r="E363" s="30" t="str">
        <f t="shared" ca="1" si="5"/>
        <v/>
      </c>
      <c r="F363" s="31" t="str">
        <f ca="1">IF(OR($E363="",$E363="Total Geral"),"",IF(LEN($E363)&lt;6,VLOOKUP($E363,'[1]MEMÓRIA DE CÁLCULO'!$F:$W,2,FALSE),VLOOKUP($E363,'[1]MEMÓRIA DE CÁLCULO'!$F:$W,5,FALSE)))</f>
        <v/>
      </c>
      <c r="G363" s="30" t="str">
        <f ca="1">IF(OR(ISBLANK($E363),$E363="Total Geral"),"",IF(LEN($E363)&lt;6,"",VLOOKUP($E363,'[1]MEMÓRIA DE CÁLCULO'!$F:$W,3,FALSE)))</f>
        <v/>
      </c>
      <c r="H363" s="30" t="str">
        <f ca="1">IF(OR(ISBLANK($E363),$E363="Total Geral"),"",IF(LEN($E363)&lt;6,"",VLOOKUP($E363,'[1]MEMÓRIA DE CÁLCULO'!$F:$W,4,FALSE)))</f>
        <v/>
      </c>
      <c r="I363" s="32" t="str">
        <f ca="1">IF(OR(ISBLANK($E363),$E363="Total Geral"),"",IF(LEN($E363)&lt;6,"",VLOOKUP($E363,'[1]MEMÓRIA DE CÁLCULO'!$F:$W,2,FALSE)))</f>
        <v/>
      </c>
      <c r="J363" s="32" t="str">
        <f ca="1">IF(OR(ISBLANK($E363),$E363="Total Geral"),"",IF(LEN($E363)&lt;6,"",VLOOKUP($E363,'[1]MEMÓRIA DE CÁLCULO'!$F:$W,17,FALSE)))</f>
        <v/>
      </c>
      <c r="K363" s="33" t="str">
        <f ca="1">IF(OR(ISBLANK($E363),$E363="Total Geral"),"",IF(LEN($E363)&lt;6,"",VLOOKUP($E363,'[1]MEMÓRIA DE CÁLCULO'!$F:$W,18,FALSE)))</f>
        <v/>
      </c>
      <c r="L363" s="34" t="str">
        <f ca="1">IF(OR(ISBLANK($E363),$E363="Total Geral"),"",IF(LEN($E363)&lt;6,"",VLOOKUP($E363,'[1]MEMÓRIA DE CÁLCULO'!$F:$AB,20,FALSE)))</f>
        <v/>
      </c>
      <c r="M363" s="34" t="str">
        <f ca="1">IF(OR(ISBLANK($E363),$E363="Total Geral"),"",IF(LEN($E363)&lt;6,"",VLOOKUP($E363,'[1]MEMÓRIA DE CÁLCULO'!$F:$AB,21,FALSE)))</f>
        <v/>
      </c>
      <c r="N363" s="35" t="str">
        <f ca="1">IF($E363="","",IF($E363="Total Geral",SUM(OFFSET(N363,-1,0):$N$26)/3,VLOOKUP($E363,'[1]MEMÓRIA DE CÁLCULO'!$F:$AB,22,FALSE)))</f>
        <v/>
      </c>
      <c r="O363" s="35" t="str">
        <f ca="1">IF($E363="","",IF($E363="Total Geral",SUM(OFFSET(O363,-1,0):$O$26)/3,VLOOKUP($E363,'[1]MEMÓRIA DE CÁLCULO'!$F:$AB,23,FALSE)))</f>
        <v/>
      </c>
    </row>
    <row r="364" spans="2:15" x14ac:dyDescent="0.25">
      <c r="B364"/>
      <c r="E364" s="30" t="str">
        <f t="shared" ca="1" si="5"/>
        <v/>
      </c>
      <c r="F364" s="31" t="str">
        <f ca="1">IF(OR($E364="",$E364="Total Geral"),"",IF(LEN($E364)&lt;6,VLOOKUP($E364,'[1]MEMÓRIA DE CÁLCULO'!$F:$W,2,FALSE),VLOOKUP($E364,'[1]MEMÓRIA DE CÁLCULO'!$F:$W,5,FALSE)))</f>
        <v/>
      </c>
      <c r="G364" s="30" t="str">
        <f ca="1">IF(OR(ISBLANK($E364),$E364="Total Geral"),"",IF(LEN($E364)&lt;6,"",VLOOKUP($E364,'[1]MEMÓRIA DE CÁLCULO'!$F:$W,3,FALSE)))</f>
        <v/>
      </c>
      <c r="H364" s="30" t="str">
        <f ca="1">IF(OR(ISBLANK($E364),$E364="Total Geral"),"",IF(LEN($E364)&lt;6,"",VLOOKUP($E364,'[1]MEMÓRIA DE CÁLCULO'!$F:$W,4,FALSE)))</f>
        <v/>
      </c>
      <c r="I364" s="32" t="str">
        <f ca="1">IF(OR(ISBLANK($E364),$E364="Total Geral"),"",IF(LEN($E364)&lt;6,"",VLOOKUP($E364,'[1]MEMÓRIA DE CÁLCULO'!$F:$W,2,FALSE)))</f>
        <v/>
      </c>
      <c r="J364" s="32" t="str">
        <f ca="1">IF(OR(ISBLANK($E364),$E364="Total Geral"),"",IF(LEN($E364)&lt;6,"",VLOOKUP($E364,'[1]MEMÓRIA DE CÁLCULO'!$F:$W,17,FALSE)))</f>
        <v/>
      </c>
      <c r="K364" s="33" t="str">
        <f ca="1">IF(OR(ISBLANK($E364),$E364="Total Geral"),"",IF(LEN($E364)&lt;6,"",VLOOKUP($E364,'[1]MEMÓRIA DE CÁLCULO'!$F:$W,18,FALSE)))</f>
        <v/>
      </c>
      <c r="L364" s="34" t="str">
        <f ca="1">IF(OR(ISBLANK($E364),$E364="Total Geral"),"",IF(LEN($E364)&lt;6,"",VLOOKUP($E364,'[1]MEMÓRIA DE CÁLCULO'!$F:$AB,20,FALSE)))</f>
        <v/>
      </c>
      <c r="M364" s="34" t="str">
        <f ca="1">IF(OR(ISBLANK($E364),$E364="Total Geral"),"",IF(LEN($E364)&lt;6,"",VLOOKUP($E364,'[1]MEMÓRIA DE CÁLCULO'!$F:$AB,21,FALSE)))</f>
        <v/>
      </c>
      <c r="N364" s="35" t="str">
        <f ca="1">IF($E364="","",IF($E364="Total Geral",SUM(OFFSET(N364,-1,0):$N$26)/3,VLOOKUP($E364,'[1]MEMÓRIA DE CÁLCULO'!$F:$AB,22,FALSE)))</f>
        <v/>
      </c>
      <c r="O364" s="35" t="str">
        <f ca="1">IF($E364="","",IF($E364="Total Geral",SUM(OFFSET(O364,-1,0):$O$26)/3,VLOOKUP($E364,'[1]MEMÓRIA DE CÁLCULO'!$F:$AB,23,FALSE)))</f>
        <v/>
      </c>
    </row>
    <row r="365" spans="2:15" x14ac:dyDescent="0.25">
      <c r="B365"/>
      <c r="E365" s="30" t="str">
        <f t="shared" ca="1" si="5"/>
        <v/>
      </c>
      <c r="F365" s="31" t="str">
        <f ca="1">IF(OR($E365="",$E365="Total Geral"),"",IF(LEN($E365)&lt;6,VLOOKUP($E365,'[1]MEMÓRIA DE CÁLCULO'!$F:$W,2,FALSE),VLOOKUP($E365,'[1]MEMÓRIA DE CÁLCULO'!$F:$W,5,FALSE)))</f>
        <v/>
      </c>
      <c r="G365" s="30" t="str">
        <f ca="1">IF(OR(ISBLANK($E365),$E365="Total Geral"),"",IF(LEN($E365)&lt;6,"",VLOOKUP($E365,'[1]MEMÓRIA DE CÁLCULO'!$F:$W,3,FALSE)))</f>
        <v/>
      </c>
      <c r="H365" s="30" t="str">
        <f ca="1">IF(OR(ISBLANK($E365),$E365="Total Geral"),"",IF(LEN($E365)&lt;6,"",VLOOKUP($E365,'[1]MEMÓRIA DE CÁLCULO'!$F:$W,4,FALSE)))</f>
        <v/>
      </c>
      <c r="I365" s="32" t="str">
        <f ca="1">IF(OR(ISBLANK($E365),$E365="Total Geral"),"",IF(LEN($E365)&lt;6,"",VLOOKUP($E365,'[1]MEMÓRIA DE CÁLCULO'!$F:$W,2,FALSE)))</f>
        <v/>
      </c>
      <c r="J365" s="32" t="str">
        <f ca="1">IF(OR(ISBLANK($E365),$E365="Total Geral"),"",IF(LEN($E365)&lt;6,"",VLOOKUP($E365,'[1]MEMÓRIA DE CÁLCULO'!$F:$W,17,FALSE)))</f>
        <v/>
      </c>
      <c r="K365" s="33" t="str">
        <f ca="1">IF(OR(ISBLANK($E365),$E365="Total Geral"),"",IF(LEN($E365)&lt;6,"",VLOOKUP($E365,'[1]MEMÓRIA DE CÁLCULO'!$F:$W,18,FALSE)))</f>
        <v/>
      </c>
      <c r="L365" s="34" t="str">
        <f ca="1">IF(OR(ISBLANK($E365),$E365="Total Geral"),"",IF(LEN($E365)&lt;6,"",VLOOKUP($E365,'[1]MEMÓRIA DE CÁLCULO'!$F:$AB,20,FALSE)))</f>
        <v/>
      </c>
      <c r="M365" s="34" t="str">
        <f ca="1">IF(OR(ISBLANK($E365),$E365="Total Geral"),"",IF(LEN($E365)&lt;6,"",VLOOKUP($E365,'[1]MEMÓRIA DE CÁLCULO'!$F:$AB,21,FALSE)))</f>
        <v/>
      </c>
      <c r="N365" s="35" t="str">
        <f ca="1">IF($E365="","",IF($E365="Total Geral",SUM(OFFSET(N365,-1,0):$N$26)/3,VLOOKUP($E365,'[1]MEMÓRIA DE CÁLCULO'!$F:$AB,22,FALSE)))</f>
        <v/>
      </c>
      <c r="O365" s="35" t="str">
        <f ca="1">IF($E365="","",IF($E365="Total Geral",SUM(OFFSET(O365,-1,0):$O$26)/3,VLOOKUP($E365,'[1]MEMÓRIA DE CÁLCULO'!$F:$AB,23,FALSE)))</f>
        <v/>
      </c>
    </row>
    <row r="366" spans="2:15" x14ac:dyDescent="0.25">
      <c r="B366"/>
      <c r="E366" s="30" t="str">
        <f t="shared" ca="1" si="5"/>
        <v/>
      </c>
      <c r="F366" s="31" t="str">
        <f ca="1">IF(OR($E366="",$E366="Total Geral"),"",IF(LEN($E366)&lt;6,VLOOKUP($E366,'[1]MEMÓRIA DE CÁLCULO'!$F:$W,2,FALSE),VLOOKUP($E366,'[1]MEMÓRIA DE CÁLCULO'!$F:$W,5,FALSE)))</f>
        <v/>
      </c>
      <c r="G366" s="30" t="str">
        <f ca="1">IF(OR(ISBLANK($E366),$E366="Total Geral"),"",IF(LEN($E366)&lt;6,"",VLOOKUP($E366,'[1]MEMÓRIA DE CÁLCULO'!$F:$W,3,FALSE)))</f>
        <v/>
      </c>
      <c r="H366" s="30" t="str">
        <f ca="1">IF(OR(ISBLANK($E366),$E366="Total Geral"),"",IF(LEN($E366)&lt;6,"",VLOOKUP($E366,'[1]MEMÓRIA DE CÁLCULO'!$F:$W,4,FALSE)))</f>
        <v/>
      </c>
      <c r="I366" s="32" t="str">
        <f ca="1">IF(OR(ISBLANK($E366),$E366="Total Geral"),"",IF(LEN($E366)&lt;6,"",VLOOKUP($E366,'[1]MEMÓRIA DE CÁLCULO'!$F:$W,2,FALSE)))</f>
        <v/>
      </c>
      <c r="J366" s="32" t="str">
        <f ca="1">IF(OR(ISBLANK($E366),$E366="Total Geral"),"",IF(LEN($E366)&lt;6,"",VLOOKUP($E366,'[1]MEMÓRIA DE CÁLCULO'!$F:$W,17,FALSE)))</f>
        <v/>
      </c>
      <c r="K366" s="33" t="str">
        <f ca="1">IF(OR(ISBLANK($E366),$E366="Total Geral"),"",IF(LEN($E366)&lt;6,"",VLOOKUP($E366,'[1]MEMÓRIA DE CÁLCULO'!$F:$W,18,FALSE)))</f>
        <v/>
      </c>
      <c r="L366" s="34" t="str">
        <f ca="1">IF(OR(ISBLANK($E366),$E366="Total Geral"),"",IF(LEN($E366)&lt;6,"",VLOOKUP($E366,'[1]MEMÓRIA DE CÁLCULO'!$F:$AB,20,FALSE)))</f>
        <v/>
      </c>
      <c r="M366" s="34" t="str">
        <f ca="1">IF(OR(ISBLANK($E366),$E366="Total Geral"),"",IF(LEN($E366)&lt;6,"",VLOOKUP($E366,'[1]MEMÓRIA DE CÁLCULO'!$F:$AB,21,FALSE)))</f>
        <v/>
      </c>
      <c r="N366" s="35" t="str">
        <f ca="1">IF($E366="","",IF($E366="Total Geral",SUM(OFFSET(N366,-1,0):$N$26)/3,VLOOKUP($E366,'[1]MEMÓRIA DE CÁLCULO'!$F:$AB,22,FALSE)))</f>
        <v/>
      </c>
      <c r="O366" s="35" t="str">
        <f ca="1">IF($E366="","",IF($E366="Total Geral",SUM(OFFSET(O366,-1,0):$O$26)/3,VLOOKUP($E366,'[1]MEMÓRIA DE CÁLCULO'!$F:$AB,23,FALSE)))</f>
        <v/>
      </c>
    </row>
    <row r="367" spans="2:15" x14ac:dyDescent="0.25">
      <c r="B367"/>
      <c r="E367" s="30" t="str">
        <f t="shared" ca="1" si="5"/>
        <v/>
      </c>
      <c r="F367" s="31" t="str">
        <f ca="1">IF(OR($E367="",$E367="Total Geral"),"",IF(LEN($E367)&lt;6,VLOOKUP($E367,'[1]MEMÓRIA DE CÁLCULO'!$F:$W,2,FALSE),VLOOKUP($E367,'[1]MEMÓRIA DE CÁLCULO'!$F:$W,5,FALSE)))</f>
        <v/>
      </c>
      <c r="G367" s="30" t="str">
        <f ca="1">IF(OR(ISBLANK($E367),$E367="Total Geral"),"",IF(LEN($E367)&lt;6,"",VLOOKUP($E367,'[1]MEMÓRIA DE CÁLCULO'!$F:$W,3,FALSE)))</f>
        <v/>
      </c>
      <c r="H367" s="30" t="str">
        <f ca="1">IF(OR(ISBLANK($E367),$E367="Total Geral"),"",IF(LEN($E367)&lt;6,"",VLOOKUP($E367,'[1]MEMÓRIA DE CÁLCULO'!$F:$W,4,FALSE)))</f>
        <v/>
      </c>
      <c r="I367" s="32" t="str">
        <f ca="1">IF(OR(ISBLANK($E367),$E367="Total Geral"),"",IF(LEN($E367)&lt;6,"",VLOOKUP($E367,'[1]MEMÓRIA DE CÁLCULO'!$F:$W,2,FALSE)))</f>
        <v/>
      </c>
      <c r="J367" s="32" t="str">
        <f ca="1">IF(OR(ISBLANK($E367),$E367="Total Geral"),"",IF(LEN($E367)&lt;6,"",VLOOKUP($E367,'[1]MEMÓRIA DE CÁLCULO'!$F:$W,17,FALSE)))</f>
        <v/>
      </c>
      <c r="K367" s="33" t="str">
        <f ca="1">IF(OR(ISBLANK($E367),$E367="Total Geral"),"",IF(LEN($E367)&lt;6,"",VLOOKUP($E367,'[1]MEMÓRIA DE CÁLCULO'!$F:$W,18,FALSE)))</f>
        <v/>
      </c>
      <c r="L367" s="34" t="str">
        <f ca="1">IF(OR(ISBLANK($E367),$E367="Total Geral"),"",IF(LEN($E367)&lt;6,"",VLOOKUP($E367,'[1]MEMÓRIA DE CÁLCULO'!$F:$AB,20,FALSE)))</f>
        <v/>
      </c>
      <c r="M367" s="34" t="str">
        <f ca="1">IF(OR(ISBLANK($E367),$E367="Total Geral"),"",IF(LEN($E367)&lt;6,"",VLOOKUP($E367,'[1]MEMÓRIA DE CÁLCULO'!$F:$AB,21,FALSE)))</f>
        <v/>
      </c>
      <c r="N367" s="35" t="str">
        <f ca="1">IF($E367="","",IF($E367="Total Geral",SUM(OFFSET(N367,-1,0):$N$26)/3,VLOOKUP($E367,'[1]MEMÓRIA DE CÁLCULO'!$F:$AB,22,FALSE)))</f>
        <v/>
      </c>
      <c r="O367" s="35" t="str">
        <f ca="1">IF($E367="","",IF($E367="Total Geral",SUM(OFFSET(O367,-1,0):$O$26)/3,VLOOKUP($E367,'[1]MEMÓRIA DE CÁLCULO'!$F:$AB,23,FALSE)))</f>
        <v/>
      </c>
    </row>
    <row r="368" spans="2:15" x14ac:dyDescent="0.25">
      <c r="B368"/>
      <c r="E368" s="30" t="str">
        <f t="shared" ca="1" si="5"/>
        <v/>
      </c>
      <c r="F368" s="31" t="str">
        <f ca="1">IF(OR($E368="",$E368="Total Geral"),"",IF(LEN($E368)&lt;6,VLOOKUP($E368,'[1]MEMÓRIA DE CÁLCULO'!$F:$W,2,FALSE),VLOOKUP($E368,'[1]MEMÓRIA DE CÁLCULO'!$F:$W,5,FALSE)))</f>
        <v/>
      </c>
      <c r="G368" s="30" t="str">
        <f ca="1">IF(OR(ISBLANK($E368),$E368="Total Geral"),"",IF(LEN($E368)&lt;6,"",VLOOKUP($E368,'[1]MEMÓRIA DE CÁLCULO'!$F:$W,3,FALSE)))</f>
        <v/>
      </c>
      <c r="H368" s="30" t="str">
        <f ca="1">IF(OR(ISBLANK($E368),$E368="Total Geral"),"",IF(LEN($E368)&lt;6,"",VLOOKUP($E368,'[1]MEMÓRIA DE CÁLCULO'!$F:$W,4,FALSE)))</f>
        <v/>
      </c>
      <c r="I368" s="32" t="str">
        <f ca="1">IF(OR(ISBLANK($E368),$E368="Total Geral"),"",IF(LEN($E368)&lt;6,"",VLOOKUP($E368,'[1]MEMÓRIA DE CÁLCULO'!$F:$W,2,FALSE)))</f>
        <v/>
      </c>
      <c r="J368" s="32" t="str">
        <f ca="1">IF(OR(ISBLANK($E368),$E368="Total Geral"),"",IF(LEN($E368)&lt;6,"",VLOOKUP($E368,'[1]MEMÓRIA DE CÁLCULO'!$F:$W,17,FALSE)))</f>
        <v/>
      </c>
      <c r="K368" s="33" t="str">
        <f ca="1">IF(OR(ISBLANK($E368),$E368="Total Geral"),"",IF(LEN($E368)&lt;6,"",VLOOKUP($E368,'[1]MEMÓRIA DE CÁLCULO'!$F:$W,18,FALSE)))</f>
        <v/>
      </c>
      <c r="L368" s="34" t="str">
        <f ca="1">IF(OR(ISBLANK($E368),$E368="Total Geral"),"",IF(LEN($E368)&lt;6,"",VLOOKUP($E368,'[1]MEMÓRIA DE CÁLCULO'!$F:$AB,20,FALSE)))</f>
        <v/>
      </c>
      <c r="M368" s="34" t="str">
        <f ca="1">IF(OR(ISBLANK($E368),$E368="Total Geral"),"",IF(LEN($E368)&lt;6,"",VLOOKUP($E368,'[1]MEMÓRIA DE CÁLCULO'!$F:$AB,21,FALSE)))</f>
        <v/>
      </c>
      <c r="N368" s="35" t="str">
        <f ca="1">IF($E368="","",IF($E368="Total Geral",SUM(OFFSET(N368,-1,0):$N$26)/3,VLOOKUP($E368,'[1]MEMÓRIA DE CÁLCULO'!$F:$AB,22,FALSE)))</f>
        <v/>
      </c>
      <c r="O368" s="35" t="str">
        <f ca="1">IF($E368="","",IF($E368="Total Geral",SUM(OFFSET(O368,-1,0):$O$26)/3,VLOOKUP($E368,'[1]MEMÓRIA DE CÁLCULO'!$F:$AB,23,FALSE)))</f>
        <v/>
      </c>
    </row>
    <row r="369" spans="2:15" x14ac:dyDescent="0.25">
      <c r="B369"/>
      <c r="E369" s="30" t="str">
        <f t="shared" ca="1" si="5"/>
        <v/>
      </c>
      <c r="F369" s="31" t="str">
        <f ca="1">IF(OR($E369="",$E369="Total Geral"),"",IF(LEN($E369)&lt;6,VLOOKUP($E369,'[1]MEMÓRIA DE CÁLCULO'!$F:$W,2,FALSE),VLOOKUP($E369,'[1]MEMÓRIA DE CÁLCULO'!$F:$W,5,FALSE)))</f>
        <v/>
      </c>
      <c r="G369" s="30" t="str">
        <f ca="1">IF(OR(ISBLANK($E369),$E369="Total Geral"),"",IF(LEN($E369)&lt;6,"",VLOOKUP($E369,'[1]MEMÓRIA DE CÁLCULO'!$F:$W,3,FALSE)))</f>
        <v/>
      </c>
      <c r="H369" s="30" t="str">
        <f ca="1">IF(OR(ISBLANK($E369),$E369="Total Geral"),"",IF(LEN($E369)&lt;6,"",VLOOKUP($E369,'[1]MEMÓRIA DE CÁLCULO'!$F:$W,4,FALSE)))</f>
        <v/>
      </c>
      <c r="I369" s="32" t="str">
        <f ca="1">IF(OR(ISBLANK($E369),$E369="Total Geral"),"",IF(LEN($E369)&lt;6,"",VLOOKUP($E369,'[1]MEMÓRIA DE CÁLCULO'!$F:$W,2,FALSE)))</f>
        <v/>
      </c>
      <c r="J369" s="32" t="str">
        <f ca="1">IF(OR(ISBLANK($E369),$E369="Total Geral"),"",IF(LEN($E369)&lt;6,"",VLOOKUP($E369,'[1]MEMÓRIA DE CÁLCULO'!$F:$W,17,FALSE)))</f>
        <v/>
      </c>
      <c r="K369" s="33" t="str">
        <f ca="1">IF(OR(ISBLANK($E369),$E369="Total Geral"),"",IF(LEN($E369)&lt;6,"",VLOOKUP($E369,'[1]MEMÓRIA DE CÁLCULO'!$F:$W,18,FALSE)))</f>
        <v/>
      </c>
      <c r="L369" s="34" t="str">
        <f ca="1">IF(OR(ISBLANK($E369),$E369="Total Geral"),"",IF(LEN($E369)&lt;6,"",VLOOKUP($E369,'[1]MEMÓRIA DE CÁLCULO'!$F:$AB,20,FALSE)))</f>
        <v/>
      </c>
      <c r="M369" s="34" t="str">
        <f ca="1">IF(OR(ISBLANK($E369),$E369="Total Geral"),"",IF(LEN($E369)&lt;6,"",VLOOKUP($E369,'[1]MEMÓRIA DE CÁLCULO'!$F:$AB,21,FALSE)))</f>
        <v/>
      </c>
      <c r="N369" s="35" t="str">
        <f ca="1">IF($E369="","",IF($E369="Total Geral",SUM(OFFSET(N369,-1,0):$N$26)/3,VLOOKUP($E369,'[1]MEMÓRIA DE CÁLCULO'!$F:$AB,22,FALSE)))</f>
        <v/>
      </c>
      <c r="O369" s="35" t="str">
        <f ca="1">IF($E369="","",IF($E369="Total Geral",SUM(OFFSET(O369,-1,0):$O$26)/3,VLOOKUP($E369,'[1]MEMÓRIA DE CÁLCULO'!$F:$AB,23,FALSE)))</f>
        <v/>
      </c>
    </row>
    <row r="370" spans="2:15" x14ac:dyDescent="0.25">
      <c r="B370"/>
      <c r="E370" s="30" t="str">
        <f t="shared" ca="1" si="5"/>
        <v/>
      </c>
      <c r="F370" s="31" t="str">
        <f ca="1">IF(OR($E370="",$E370="Total Geral"),"",IF(LEN($E370)&lt;6,VLOOKUP($E370,'[1]MEMÓRIA DE CÁLCULO'!$F:$W,2,FALSE),VLOOKUP($E370,'[1]MEMÓRIA DE CÁLCULO'!$F:$W,5,FALSE)))</f>
        <v/>
      </c>
      <c r="G370" s="30" t="str">
        <f ca="1">IF(OR(ISBLANK($E370),$E370="Total Geral"),"",IF(LEN($E370)&lt;6,"",VLOOKUP($E370,'[1]MEMÓRIA DE CÁLCULO'!$F:$W,3,FALSE)))</f>
        <v/>
      </c>
      <c r="H370" s="30" t="str">
        <f ca="1">IF(OR(ISBLANK($E370),$E370="Total Geral"),"",IF(LEN($E370)&lt;6,"",VLOOKUP($E370,'[1]MEMÓRIA DE CÁLCULO'!$F:$W,4,FALSE)))</f>
        <v/>
      </c>
      <c r="I370" s="32" t="str">
        <f ca="1">IF(OR(ISBLANK($E370),$E370="Total Geral"),"",IF(LEN($E370)&lt;6,"",VLOOKUP($E370,'[1]MEMÓRIA DE CÁLCULO'!$F:$W,2,FALSE)))</f>
        <v/>
      </c>
      <c r="J370" s="32" t="str">
        <f ca="1">IF(OR(ISBLANK($E370),$E370="Total Geral"),"",IF(LEN($E370)&lt;6,"",VLOOKUP($E370,'[1]MEMÓRIA DE CÁLCULO'!$F:$W,17,FALSE)))</f>
        <v/>
      </c>
      <c r="K370" s="33" t="str">
        <f ca="1">IF(OR(ISBLANK($E370),$E370="Total Geral"),"",IF(LEN($E370)&lt;6,"",VLOOKUP($E370,'[1]MEMÓRIA DE CÁLCULO'!$F:$W,18,FALSE)))</f>
        <v/>
      </c>
      <c r="L370" s="34" t="str">
        <f ca="1">IF(OR(ISBLANK($E370),$E370="Total Geral"),"",IF(LEN($E370)&lt;6,"",VLOOKUP($E370,'[1]MEMÓRIA DE CÁLCULO'!$F:$AB,20,FALSE)))</f>
        <v/>
      </c>
      <c r="M370" s="34" t="str">
        <f ca="1">IF(OR(ISBLANK($E370),$E370="Total Geral"),"",IF(LEN($E370)&lt;6,"",VLOOKUP($E370,'[1]MEMÓRIA DE CÁLCULO'!$F:$AB,21,FALSE)))</f>
        <v/>
      </c>
      <c r="N370" s="35" t="str">
        <f ca="1">IF($E370="","",IF($E370="Total Geral",SUM(OFFSET(N370,-1,0):$N$26)/3,VLOOKUP($E370,'[1]MEMÓRIA DE CÁLCULO'!$F:$AB,22,FALSE)))</f>
        <v/>
      </c>
      <c r="O370" s="35" t="str">
        <f ca="1">IF($E370="","",IF($E370="Total Geral",SUM(OFFSET(O370,-1,0):$O$26)/3,VLOOKUP($E370,'[1]MEMÓRIA DE CÁLCULO'!$F:$AB,23,FALSE)))</f>
        <v/>
      </c>
    </row>
    <row r="371" spans="2:15" x14ac:dyDescent="0.25">
      <c r="B371"/>
      <c r="E371" s="30" t="str">
        <f t="shared" ca="1" si="5"/>
        <v/>
      </c>
      <c r="F371" s="31" t="str">
        <f ca="1">IF(OR($E371="",$E371="Total Geral"),"",IF(LEN($E371)&lt;6,VLOOKUP($E371,'[1]MEMÓRIA DE CÁLCULO'!$F:$W,2,FALSE),VLOOKUP($E371,'[1]MEMÓRIA DE CÁLCULO'!$F:$W,5,FALSE)))</f>
        <v/>
      </c>
      <c r="G371" s="30" t="str">
        <f ca="1">IF(OR(ISBLANK($E371),$E371="Total Geral"),"",IF(LEN($E371)&lt;6,"",VLOOKUP($E371,'[1]MEMÓRIA DE CÁLCULO'!$F:$W,3,FALSE)))</f>
        <v/>
      </c>
      <c r="H371" s="30" t="str">
        <f ca="1">IF(OR(ISBLANK($E371),$E371="Total Geral"),"",IF(LEN($E371)&lt;6,"",VLOOKUP($E371,'[1]MEMÓRIA DE CÁLCULO'!$F:$W,4,FALSE)))</f>
        <v/>
      </c>
      <c r="I371" s="32" t="str">
        <f ca="1">IF(OR(ISBLANK($E371),$E371="Total Geral"),"",IF(LEN($E371)&lt;6,"",VLOOKUP($E371,'[1]MEMÓRIA DE CÁLCULO'!$F:$W,2,FALSE)))</f>
        <v/>
      </c>
      <c r="J371" s="32" t="str">
        <f ca="1">IF(OR(ISBLANK($E371),$E371="Total Geral"),"",IF(LEN($E371)&lt;6,"",VLOOKUP($E371,'[1]MEMÓRIA DE CÁLCULO'!$F:$W,17,FALSE)))</f>
        <v/>
      </c>
      <c r="K371" s="33" t="str">
        <f ca="1">IF(OR(ISBLANK($E371),$E371="Total Geral"),"",IF(LEN($E371)&lt;6,"",VLOOKUP($E371,'[1]MEMÓRIA DE CÁLCULO'!$F:$W,18,FALSE)))</f>
        <v/>
      </c>
      <c r="L371" s="34" t="str">
        <f ca="1">IF(OR(ISBLANK($E371),$E371="Total Geral"),"",IF(LEN($E371)&lt;6,"",VLOOKUP($E371,'[1]MEMÓRIA DE CÁLCULO'!$F:$AB,20,FALSE)))</f>
        <v/>
      </c>
      <c r="M371" s="34" t="str">
        <f ca="1">IF(OR(ISBLANK($E371),$E371="Total Geral"),"",IF(LEN($E371)&lt;6,"",VLOOKUP($E371,'[1]MEMÓRIA DE CÁLCULO'!$F:$AB,21,FALSE)))</f>
        <v/>
      </c>
      <c r="N371" s="35" t="str">
        <f ca="1">IF($E371="","",IF($E371="Total Geral",SUM(OFFSET(N371,-1,0):$N$26)/3,VLOOKUP($E371,'[1]MEMÓRIA DE CÁLCULO'!$F:$AB,22,FALSE)))</f>
        <v/>
      </c>
      <c r="O371" s="35" t="str">
        <f ca="1">IF($E371="","",IF($E371="Total Geral",SUM(OFFSET(O371,-1,0):$O$26)/3,VLOOKUP($E371,'[1]MEMÓRIA DE CÁLCULO'!$F:$AB,23,FALSE)))</f>
        <v/>
      </c>
    </row>
    <row r="372" spans="2:15" x14ac:dyDescent="0.25">
      <c r="B372"/>
      <c r="E372" s="30" t="str">
        <f t="shared" ca="1" si="5"/>
        <v/>
      </c>
      <c r="F372" s="31" t="str">
        <f ca="1">IF(OR($E372="",$E372="Total Geral"),"",IF(LEN($E372)&lt;6,VLOOKUP($E372,'[1]MEMÓRIA DE CÁLCULO'!$F:$W,2,FALSE),VLOOKUP($E372,'[1]MEMÓRIA DE CÁLCULO'!$F:$W,5,FALSE)))</f>
        <v/>
      </c>
      <c r="G372" s="30" t="str">
        <f ca="1">IF(OR(ISBLANK($E372),$E372="Total Geral"),"",IF(LEN($E372)&lt;6,"",VLOOKUP($E372,'[1]MEMÓRIA DE CÁLCULO'!$F:$W,3,FALSE)))</f>
        <v/>
      </c>
      <c r="H372" s="30" t="str">
        <f ca="1">IF(OR(ISBLANK($E372),$E372="Total Geral"),"",IF(LEN($E372)&lt;6,"",VLOOKUP($E372,'[1]MEMÓRIA DE CÁLCULO'!$F:$W,4,FALSE)))</f>
        <v/>
      </c>
      <c r="I372" s="32" t="str">
        <f ca="1">IF(OR(ISBLANK($E372),$E372="Total Geral"),"",IF(LEN($E372)&lt;6,"",VLOOKUP($E372,'[1]MEMÓRIA DE CÁLCULO'!$F:$W,2,FALSE)))</f>
        <v/>
      </c>
      <c r="J372" s="32" t="str">
        <f ca="1">IF(OR(ISBLANK($E372),$E372="Total Geral"),"",IF(LEN($E372)&lt;6,"",VLOOKUP($E372,'[1]MEMÓRIA DE CÁLCULO'!$F:$W,17,FALSE)))</f>
        <v/>
      </c>
      <c r="K372" s="33" t="str">
        <f ca="1">IF(OR(ISBLANK($E372),$E372="Total Geral"),"",IF(LEN($E372)&lt;6,"",VLOOKUP($E372,'[1]MEMÓRIA DE CÁLCULO'!$F:$W,18,FALSE)))</f>
        <v/>
      </c>
      <c r="L372" s="34" t="str">
        <f ca="1">IF(OR(ISBLANK($E372),$E372="Total Geral"),"",IF(LEN($E372)&lt;6,"",VLOOKUP($E372,'[1]MEMÓRIA DE CÁLCULO'!$F:$AB,20,FALSE)))</f>
        <v/>
      </c>
      <c r="M372" s="34" t="str">
        <f ca="1">IF(OR(ISBLANK($E372),$E372="Total Geral"),"",IF(LEN($E372)&lt;6,"",VLOOKUP($E372,'[1]MEMÓRIA DE CÁLCULO'!$F:$AB,21,FALSE)))</f>
        <v/>
      </c>
      <c r="N372" s="35" t="str">
        <f ca="1">IF($E372="","",IF($E372="Total Geral",SUM(OFFSET(N372,-1,0):$N$26)/3,VLOOKUP($E372,'[1]MEMÓRIA DE CÁLCULO'!$F:$AB,22,FALSE)))</f>
        <v/>
      </c>
      <c r="O372" s="35" t="str">
        <f ca="1">IF($E372="","",IF($E372="Total Geral",SUM(OFFSET(O372,-1,0):$O$26)/3,VLOOKUP($E372,'[1]MEMÓRIA DE CÁLCULO'!$F:$AB,23,FALSE)))</f>
        <v/>
      </c>
    </row>
    <row r="373" spans="2:15" x14ac:dyDescent="0.25">
      <c r="B373"/>
      <c r="E373" s="30" t="str">
        <f t="shared" ca="1" si="5"/>
        <v/>
      </c>
      <c r="F373" s="31" t="str">
        <f ca="1">IF(OR($E373="",$E373="Total Geral"),"",IF(LEN($E373)&lt;6,VLOOKUP($E373,'[1]MEMÓRIA DE CÁLCULO'!$F:$W,2,FALSE),VLOOKUP($E373,'[1]MEMÓRIA DE CÁLCULO'!$F:$W,5,FALSE)))</f>
        <v/>
      </c>
      <c r="G373" s="30" t="str">
        <f ca="1">IF(OR(ISBLANK($E373),$E373="Total Geral"),"",IF(LEN($E373)&lt;6,"",VLOOKUP($E373,'[1]MEMÓRIA DE CÁLCULO'!$F:$W,3,FALSE)))</f>
        <v/>
      </c>
      <c r="H373" s="30" t="str">
        <f ca="1">IF(OR(ISBLANK($E373),$E373="Total Geral"),"",IF(LEN($E373)&lt;6,"",VLOOKUP($E373,'[1]MEMÓRIA DE CÁLCULO'!$F:$W,4,FALSE)))</f>
        <v/>
      </c>
      <c r="I373" s="32" t="str">
        <f ca="1">IF(OR(ISBLANK($E373),$E373="Total Geral"),"",IF(LEN($E373)&lt;6,"",VLOOKUP($E373,'[1]MEMÓRIA DE CÁLCULO'!$F:$W,2,FALSE)))</f>
        <v/>
      </c>
      <c r="J373" s="32" t="str">
        <f ca="1">IF(OR(ISBLANK($E373),$E373="Total Geral"),"",IF(LEN($E373)&lt;6,"",VLOOKUP($E373,'[1]MEMÓRIA DE CÁLCULO'!$F:$W,17,FALSE)))</f>
        <v/>
      </c>
      <c r="K373" s="33" t="str">
        <f ca="1">IF(OR(ISBLANK($E373),$E373="Total Geral"),"",IF(LEN($E373)&lt;6,"",VLOOKUP($E373,'[1]MEMÓRIA DE CÁLCULO'!$F:$W,18,FALSE)))</f>
        <v/>
      </c>
      <c r="L373" s="34" t="str">
        <f ca="1">IF(OR(ISBLANK($E373),$E373="Total Geral"),"",IF(LEN($E373)&lt;6,"",VLOOKUP($E373,'[1]MEMÓRIA DE CÁLCULO'!$F:$AB,20,FALSE)))</f>
        <v/>
      </c>
      <c r="M373" s="34" t="str">
        <f ca="1">IF(OR(ISBLANK($E373),$E373="Total Geral"),"",IF(LEN($E373)&lt;6,"",VLOOKUP($E373,'[1]MEMÓRIA DE CÁLCULO'!$F:$AB,21,FALSE)))</f>
        <v/>
      </c>
      <c r="N373" s="35" t="str">
        <f ca="1">IF($E373="","",IF($E373="Total Geral",SUM(OFFSET(N373,-1,0):$N$26)/3,VLOOKUP($E373,'[1]MEMÓRIA DE CÁLCULO'!$F:$AB,22,FALSE)))</f>
        <v/>
      </c>
      <c r="O373" s="35" t="str">
        <f ca="1">IF($E373="","",IF($E373="Total Geral",SUM(OFFSET(O373,-1,0):$O$26)/3,VLOOKUP($E373,'[1]MEMÓRIA DE CÁLCULO'!$F:$AB,23,FALSE)))</f>
        <v/>
      </c>
    </row>
    <row r="374" spans="2:15" x14ac:dyDescent="0.25">
      <c r="B374"/>
      <c r="E374" s="30" t="str">
        <f t="shared" ca="1" si="5"/>
        <v/>
      </c>
      <c r="F374" s="31" t="str">
        <f ca="1">IF(OR($E374="",$E374="Total Geral"),"",IF(LEN($E374)&lt;6,VLOOKUP($E374,'[1]MEMÓRIA DE CÁLCULO'!$F:$W,2,FALSE),VLOOKUP($E374,'[1]MEMÓRIA DE CÁLCULO'!$F:$W,5,FALSE)))</f>
        <v/>
      </c>
      <c r="G374" s="30" t="str">
        <f ca="1">IF(OR(ISBLANK($E374),$E374="Total Geral"),"",IF(LEN($E374)&lt;6,"",VLOOKUP($E374,'[1]MEMÓRIA DE CÁLCULO'!$F:$W,3,FALSE)))</f>
        <v/>
      </c>
      <c r="H374" s="30" t="str">
        <f ca="1">IF(OR(ISBLANK($E374),$E374="Total Geral"),"",IF(LEN($E374)&lt;6,"",VLOOKUP($E374,'[1]MEMÓRIA DE CÁLCULO'!$F:$W,4,FALSE)))</f>
        <v/>
      </c>
      <c r="I374" s="32" t="str">
        <f ca="1">IF(OR(ISBLANK($E374),$E374="Total Geral"),"",IF(LEN($E374)&lt;6,"",VLOOKUP($E374,'[1]MEMÓRIA DE CÁLCULO'!$F:$W,2,FALSE)))</f>
        <v/>
      </c>
      <c r="J374" s="32" t="str">
        <f ca="1">IF(OR(ISBLANK($E374),$E374="Total Geral"),"",IF(LEN($E374)&lt;6,"",VLOOKUP($E374,'[1]MEMÓRIA DE CÁLCULO'!$F:$W,17,FALSE)))</f>
        <v/>
      </c>
      <c r="K374" s="33" t="str">
        <f ca="1">IF(OR(ISBLANK($E374),$E374="Total Geral"),"",IF(LEN($E374)&lt;6,"",VLOOKUP($E374,'[1]MEMÓRIA DE CÁLCULO'!$F:$W,18,FALSE)))</f>
        <v/>
      </c>
      <c r="L374" s="34" t="str">
        <f ca="1">IF(OR(ISBLANK($E374),$E374="Total Geral"),"",IF(LEN($E374)&lt;6,"",VLOOKUP($E374,'[1]MEMÓRIA DE CÁLCULO'!$F:$AB,20,FALSE)))</f>
        <v/>
      </c>
      <c r="M374" s="34" t="str">
        <f ca="1">IF(OR(ISBLANK($E374),$E374="Total Geral"),"",IF(LEN($E374)&lt;6,"",VLOOKUP($E374,'[1]MEMÓRIA DE CÁLCULO'!$F:$AB,21,FALSE)))</f>
        <v/>
      </c>
      <c r="N374" s="35" t="str">
        <f ca="1">IF($E374="","",IF($E374="Total Geral",SUM(OFFSET(N374,-1,0):$N$26)/3,VLOOKUP($E374,'[1]MEMÓRIA DE CÁLCULO'!$F:$AB,22,FALSE)))</f>
        <v/>
      </c>
      <c r="O374" s="35" t="str">
        <f ca="1">IF($E374="","",IF($E374="Total Geral",SUM(OFFSET(O374,-1,0):$O$26)/3,VLOOKUP($E374,'[1]MEMÓRIA DE CÁLCULO'!$F:$AB,23,FALSE)))</f>
        <v/>
      </c>
    </row>
    <row r="375" spans="2:15" x14ac:dyDescent="0.25">
      <c r="B375"/>
      <c r="E375" s="30" t="str">
        <f t="shared" ca="1" si="5"/>
        <v/>
      </c>
      <c r="F375" s="31" t="str">
        <f ca="1">IF(OR($E375="",$E375="Total Geral"),"",IF(LEN($E375)&lt;6,VLOOKUP($E375,'[1]MEMÓRIA DE CÁLCULO'!$F:$W,2,FALSE),VLOOKUP($E375,'[1]MEMÓRIA DE CÁLCULO'!$F:$W,5,FALSE)))</f>
        <v/>
      </c>
      <c r="G375" s="30" t="str">
        <f ca="1">IF(OR(ISBLANK($E375),$E375="Total Geral"),"",IF(LEN($E375)&lt;6,"",VLOOKUP($E375,'[1]MEMÓRIA DE CÁLCULO'!$F:$W,3,FALSE)))</f>
        <v/>
      </c>
      <c r="H375" s="30" t="str">
        <f ca="1">IF(OR(ISBLANK($E375),$E375="Total Geral"),"",IF(LEN($E375)&lt;6,"",VLOOKUP($E375,'[1]MEMÓRIA DE CÁLCULO'!$F:$W,4,FALSE)))</f>
        <v/>
      </c>
      <c r="I375" s="32" t="str">
        <f ca="1">IF(OR(ISBLANK($E375),$E375="Total Geral"),"",IF(LEN($E375)&lt;6,"",VLOOKUP($E375,'[1]MEMÓRIA DE CÁLCULO'!$F:$W,2,FALSE)))</f>
        <v/>
      </c>
      <c r="J375" s="32" t="str">
        <f ca="1">IF(OR(ISBLANK($E375),$E375="Total Geral"),"",IF(LEN($E375)&lt;6,"",VLOOKUP($E375,'[1]MEMÓRIA DE CÁLCULO'!$F:$W,17,FALSE)))</f>
        <v/>
      </c>
      <c r="K375" s="33" t="str">
        <f ca="1">IF(OR(ISBLANK($E375),$E375="Total Geral"),"",IF(LEN($E375)&lt;6,"",VLOOKUP($E375,'[1]MEMÓRIA DE CÁLCULO'!$F:$W,18,FALSE)))</f>
        <v/>
      </c>
      <c r="L375" s="34" t="str">
        <f ca="1">IF(OR(ISBLANK($E375),$E375="Total Geral"),"",IF(LEN($E375)&lt;6,"",VLOOKUP($E375,'[1]MEMÓRIA DE CÁLCULO'!$F:$AB,20,FALSE)))</f>
        <v/>
      </c>
      <c r="M375" s="34" t="str">
        <f ca="1">IF(OR(ISBLANK($E375),$E375="Total Geral"),"",IF(LEN($E375)&lt;6,"",VLOOKUP($E375,'[1]MEMÓRIA DE CÁLCULO'!$F:$AB,21,FALSE)))</f>
        <v/>
      </c>
      <c r="N375" s="35" t="str">
        <f ca="1">IF($E375="","",IF($E375="Total Geral",SUM(OFFSET(N375,-1,0):$N$26)/3,VLOOKUP($E375,'[1]MEMÓRIA DE CÁLCULO'!$F:$AB,22,FALSE)))</f>
        <v/>
      </c>
      <c r="O375" s="35" t="str">
        <f ca="1">IF($E375="","",IF($E375="Total Geral",SUM(OFFSET(O375,-1,0):$O$26)/3,VLOOKUP($E375,'[1]MEMÓRIA DE CÁLCULO'!$F:$AB,23,FALSE)))</f>
        <v/>
      </c>
    </row>
    <row r="376" spans="2:15" x14ac:dyDescent="0.25">
      <c r="B376"/>
      <c r="E376" s="30" t="str">
        <f t="shared" ca="1" si="5"/>
        <v/>
      </c>
      <c r="F376" s="31" t="str">
        <f ca="1">IF(OR($E376="",$E376="Total Geral"),"",IF(LEN($E376)&lt;6,VLOOKUP($E376,'[1]MEMÓRIA DE CÁLCULO'!$F:$W,2,FALSE),VLOOKUP($E376,'[1]MEMÓRIA DE CÁLCULO'!$F:$W,5,FALSE)))</f>
        <v/>
      </c>
      <c r="G376" s="30" t="str">
        <f ca="1">IF(OR(ISBLANK($E376),$E376="Total Geral"),"",IF(LEN($E376)&lt;6,"",VLOOKUP($E376,'[1]MEMÓRIA DE CÁLCULO'!$F:$W,3,FALSE)))</f>
        <v/>
      </c>
      <c r="H376" s="30" t="str">
        <f ca="1">IF(OR(ISBLANK($E376),$E376="Total Geral"),"",IF(LEN($E376)&lt;6,"",VLOOKUP($E376,'[1]MEMÓRIA DE CÁLCULO'!$F:$W,4,FALSE)))</f>
        <v/>
      </c>
      <c r="I376" s="32" t="str">
        <f ca="1">IF(OR(ISBLANK($E376),$E376="Total Geral"),"",IF(LEN($E376)&lt;6,"",VLOOKUP($E376,'[1]MEMÓRIA DE CÁLCULO'!$F:$W,2,FALSE)))</f>
        <v/>
      </c>
      <c r="J376" s="32" t="str">
        <f ca="1">IF(OR(ISBLANK($E376),$E376="Total Geral"),"",IF(LEN($E376)&lt;6,"",VLOOKUP($E376,'[1]MEMÓRIA DE CÁLCULO'!$F:$W,17,FALSE)))</f>
        <v/>
      </c>
      <c r="K376" s="33" t="str">
        <f ca="1">IF(OR(ISBLANK($E376),$E376="Total Geral"),"",IF(LEN($E376)&lt;6,"",VLOOKUP($E376,'[1]MEMÓRIA DE CÁLCULO'!$F:$W,18,FALSE)))</f>
        <v/>
      </c>
      <c r="L376" s="34" t="str">
        <f ca="1">IF(OR(ISBLANK($E376),$E376="Total Geral"),"",IF(LEN($E376)&lt;6,"",VLOOKUP($E376,'[1]MEMÓRIA DE CÁLCULO'!$F:$AB,20,FALSE)))</f>
        <v/>
      </c>
      <c r="M376" s="34" t="str">
        <f ca="1">IF(OR(ISBLANK($E376),$E376="Total Geral"),"",IF(LEN($E376)&lt;6,"",VLOOKUP($E376,'[1]MEMÓRIA DE CÁLCULO'!$F:$AB,21,FALSE)))</f>
        <v/>
      </c>
      <c r="N376" s="35" t="str">
        <f ca="1">IF($E376="","",IF($E376="Total Geral",SUM(OFFSET(N376,-1,0):$N$26)/3,VLOOKUP($E376,'[1]MEMÓRIA DE CÁLCULO'!$F:$AB,22,FALSE)))</f>
        <v/>
      </c>
      <c r="O376" s="35" t="str">
        <f ca="1">IF($E376="","",IF($E376="Total Geral",SUM(OFFSET(O376,-1,0):$O$26)/3,VLOOKUP($E376,'[1]MEMÓRIA DE CÁLCULO'!$F:$AB,23,FALSE)))</f>
        <v/>
      </c>
    </row>
    <row r="377" spans="2:15" x14ac:dyDescent="0.25">
      <c r="B377"/>
      <c r="E377" s="30" t="str">
        <f t="shared" ca="1" si="5"/>
        <v/>
      </c>
      <c r="F377" s="31" t="str">
        <f ca="1">IF(OR($E377="",$E377="Total Geral"),"",IF(LEN($E377)&lt;6,VLOOKUP($E377,'[1]MEMÓRIA DE CÁLCULO'!$F:$W,2,FALSE),VLOOKUP($E377,'[1]MEMÓRIA DE CÁLCULO'!$F:$W,5,FALSE)))</f>
        <v/>
      </c>
      <c r="G377" s="30" t="str">
        <f ca="1">IF(OR(ISBLANK($E377),$E377="Total Geral"),"",IF(LEN($E377)&lt;6,"",VLOOKUP($E377,'[1]MEMÓRIA DE CÁLCULO'!$F:$W,3,FALSE)))</f>
        <v/>
      </c>
      <c r="H377" s="30" t="str">
        <f ca="1">IF(OR(ISBLANK($E377),$E377="Total Geral"),"",IF(LEN($E377)&lt;6,"",VLOOKUP($E377,'[1]MEMÓRIA DE CÁLCULO'!$F:$W,4,FALSE)))</f>
        <v/>
      </c>
      <c r="I377" s="32" t="str">
        <f ca="1">IF(OR(ISBLANK($E377),$E377="Total Geral"),"",IF(LEN($E377)&lt;6,"",VLOOKUP($E377,'[1]MEMÓRIA DE CÁLCULO'!$F:$W,2,FALSE)))</f>
        <v/>
      </c>
      <c r="J377" s="32" t="str">
        <f ca="1">IF(OR(ISBLANK($E377),$E377="Total Geral"),"",IF(LEN($E377)&lt;6,"",VLOOKUP($E377,'[1]MEMÓRIA DE CÁLCULO'!$F:$W,17,FALSE)))</f>
        <v/>
      </c>
      <c r="K377" s="33" t="str">
        <f ca="1">IF(OR(ISBLANK($E377),$E377="Total Geral"),"",IF(LEN($E377)&lt;6,"",VLOOKUP($E377,'[1]MEMÓRIA DE CÁLCULO'!$F:$W,18,FALSE)))</f>
        <v/>
      </c>
      <c r="L377" s="34" t="str">
        <f ca="1">IF(OR(ISBLANK($E377),$E377="Total Geral"),"",IF(LEN($E377)&lt;6,"",VLOOKUP($E377,'[1]MEMÓRIA DE CÁLCULO'!$F:$AB,20,FALSE)))</f>
        <v/>
      </c>
      <c r="M377" s="34" t="str">
        <f ca="1">IF(OR(ISBLANK($E377),$E377="Total Geral"),"",IF(LEN($E377)&lt;6,"",VLOOKUP($E377,'[1]MEMÓRIA DE CÁLCULO'!$F:$AB,21,FALSE)))</f>
        <v/>
      </c>
      <c r="N377" s="35" t="str">
        <f ca="1">IF($E377="","",IF($E377="Total Geral",SUM(OFFSET(N377,-1,0):$N$26)/3,VLOOKUP($E377,'[1]MEMÓRIA DE CÁLCULO'!$F:$AB,22,FALSE)))</f>
        <v/>
      </c>
      <c r="O377" s="35" t="str">
        <f ca="1">IF($E377="","",IF($E377="Total Geral",SUM(OFFSET(O377,-1,0):$O$26)/3,VLOOKUP($E377,'[1]MEMÓRIA DE CÁLCULO'!$F:$AB,23,FALSE)))</f>
        <v/>
      </c>
    </row>
    <row r="378" spans="2:15" x14ac:dyDescent="0.25">
      <c r="B378"/>
      <c r="E378" s="30" t="str">
        <f t="shared" ca="1" si="5"/>
        <v/>
      </c>
      <c r="F378" s="31" t="str">
        <f ca="1">IF(OR($E378="",$E378="Total Geral"),"",IF(LEN($E378)&lt;6,VLOOKUP($E378,'[1]MEMÓRIA DE CÁLCULO'!$F:$W,2,FALSE),VLOOKUP($E378,'[1]MEMÓRIA DE CÁLCULO'!$F:$W,5,FALSE)))</f>
        <v/>
      </c>
      <c r="G378" s="30" t="str">
        <f ca="1">IF(OR(ISBLANK($E378),$E378="Total Geral"),"",IF(LEN($E378)&lt;6,"",VLOOKUP($E378,'[1]MEMÓRIA DE CÁLCULO'!$F:$W,3,FALSE)))</f>
        <v/>
      </c>
      <c r="H378" s="30" t="str">
        <f ca="1">IF(OR(ISBLANK($E378),$E378="Total Geral"),"",IF(LEN($E378)&lt;6,"",VLOOKUP($E378,'[1]MEMÓRIA DE CÁLCULO'!$F:$W,4,FALSE)))</f>
        <v/>
      </c>
      <c r="I378" s="32" t="str">
        <f ca="1">IF(OR(ISBLANK($E378),$E378="Total Geral"),"",IF(LEN($E378)&lt;6,"",VLOOKUP($E378,'[1]MEMÓRIA DE CÁLCULO'!$F:$W,2,FALSE)))</f>
        <v/>
      </c>
      <c r="J378" s="32" t="str">
        <f ca="1">IF(OR(ISBLANK($E378),$E378="Total Geral"),"",IF(LEN($E378)&lt;6,"",VLOOKUP($E378,'[1]MEMÓRIA DE CÁLCULO'!$F:$W,17,FALSE)))</f>
        <v/>
      </c>
      <c r="K378" s="33" t="str">
        <f ca="1">IF(OR(ISBLANK($E378),$E378="Total Geral"),"",IF(LEN($E378)&lt;6,"",VLOOKUP($E378,'[1]MEMÓRIA DE CÁLCULO'!$F:$W,18,FALSE)))</f>
        <v/>
      </c>
      <c r="L378" s="34" t="str">
        <f ca="1">IF(OR(ISBLANK($E378),$E378="Total Geral"),"",IF(LEN($E378)&lt;6,"",VLOOKUP($E378,'[1]MEMÓRIA DE CÁLCULO'!$F:$AB,20,FALSE)))</f>
        <v/>
      </c>
      <c r="M378" s="34" t="str">
        <f ca="1">IF(OR(ISBLANK($E378),$E378="Total Geral"),"",IF(LEN($E378)&lt;6,"",VLOOKUP($E378,'[1]MEMÓRIA DE CÁLCULO'!$F:$AB,21,FALSE)))</f>
        <v/>
      </c>
      <c r="N378" s="35" t="str">
        <f ca="1">IF($E378="","",IF($E378="Total Geral",SUM(OFFSET(N378,-1,0):$N$26)/3,VLOOKUP($E378,'[1]MEMÓRIA DE CÁLCULO'!$F:$AB,22,FALSE)))</f>
        <v/>
      </c>
      <c r="O378" s="35" t="str">
        <f ca="1">IF($E378="","",IF($E378="Total Geral",SUM(OFFSET(O378,-1,0):$O$26)/3,VLOOKUP($E378,'[1]MEMÓRIA DE CÁLCULO'!$F:$AB,23,FALSE)))</f>
        <v/>
      </c>
    </row>
    <row r="379" spans="2:15" x14ac:dyDescent="0.25">
      <c r="B379"/>
      <c r="E379" s="30" t="str">
        <f t="shared" ca="1" si="5"/>
        <v/>
      </c>
      <c r="F379" s="31" t="str">
        <f ca="1">IF(OR($E379="",$E379="Total Geral"),"",IF(LEN($E379)&lt;6,VLOOKUP($E379,'[1]MEMÓRIA DE CÁLCULO'!$F:$W,2,FALSE),VLOOKUP($E379,'[1]MEMÓRIA DE CÁLCULO'!$F:$W,5,FALSE)))</f>
        <v/>
      </c>
      <c r="G379" s="30" t="str">
        <f ca="1">IF(OR(ISBLANK($E379),$E379="Total Geral"),"",IF(LEN($E379)&lt;6,"",VLOOKUP($E379,'[1]MEMÓRIA DE CÁLCULO'!$F:$W,3,FALSE)))</f>
        <v/>
      </c>
      <c r="H379" s="30" t="str">
        <f ca="1">IF(OR(ISBLANK($E379),$E379="Total Geral"),"",IF(LEN($E379)&lt;6,"",VLOOKUP($E379,'[1]MEMÓRIA DE CÁLCULO'!$F:$W,4,FALSE)))</f>
        <v/>
      </c>
      <c r="I379" s="32" t="str">
        <f ca="1">IF(OR(ISBLANK($E379),$E379="Total Geral"),"",IF(LEN($E379)&lt;6,"",VLOOKUP($E379,'[1]MEMÓRIA DE CÁLCULO'!$F:$W,2,FALSE)))</f>
        <v/>
      </c>
      <c r="J379" s="32" t="str">
        <f ca="1">IF(OR(ISBLANK($E379),$E379="Total Geral"),"",IF(LEN($E379)&lt;6,"",VLOOKUP($E379,'[1]MEMÓRIA DE CÁLCULO'!$F:$W,17,FALSE)))</f>
        <v/>
      </c>
      <c r="K379" s="33" t="str">
        <f ca="1">IF(OR(ISBLANK($E379),$E379="Total Geral"),"",IF(LEN($E379)&lt;6,"",VLOOKUP($E379,'[1]MEMÓRIA DE CÁLCULO'!$F:$W,18,FALSE)))</f>
        <v/>
      </c>
      <c r="L379" s="34" t="str">
        <f ca="1">IF(OR(ISBLANK($E379),$E379="Total Geral"),"",IF(LEN($E379)&lt;6,"",VLOOKUP($E379,'[1]MEMÓRIA DE CÁLCULO'!$F:$AB,20,FALSE)))</f>
        <v/>
      </c>
      <c r="M379" s="34" t="str">
        <f ca="1">IF(OR(ISBLANK($E379),$E379="Total Geral"),"",IF(LEN($E379)&lt;6,"",VLOOKUP($E379,'[1]MEMÓRIA DE CÁLCULO'!$F:$AB,21,FALSE)))</f>
        <v/>
      </c>
      <c r="N379" s="35" t="str">
        <f ca="1">IF($E379="","",IF($E379="Total Geral",SUM(OFFSET(N379,-1,0):$N$26)/3,VLOOKUP($E379,'[1]MEMÓRIA DE CÁLCULO'!$F:$AB,22,FALSE)))</f>
        <v/>
      </c>
      <c r="O379" s="35" t="str">
        <f ca="1">IF($E379="","",IF($E379="Total Geral",SUM(OFFSET(O379,-1,0):$O$26)/3,VLOOKUP($E379,'[1]MEMÓRIA DE CÁLCULO'!$F:$AB,23,FALSE)))</f>
        <v/>
      </c>
    </row>
    <row r="380" spans="2:15" x14ac:dyDescent="0.25">
      <c r="B380"/>
      <c r="E380" s="30" t="str">
        <f t="shared" ca="1" si="5"/>
        <v/>
      </c>
      <c r="F380" s="31" t="str">
        <f ca="1">IF(OR($E380="",$E380="Total Geral"),"",IF(LEN($E380)&lt;6,VLOOKUP($E380,'[1]MEMÓRIA DE CÁLCULO'!$F:$W,2,FALSE),VLOOKUP($E380,'[1]MEMÓRIA DE CÁLCULO'!$F:$W,5,FALSE)))</f>
        <v/>
      </c>
      <c r="G380" s="30" t="str">
        <f ca="1">IF(OR(ISBLANK($E380),$E380="Total Geral"),"",IF(LEN($E380)&lt;6,"",VLOOKUP($E380,'[1]MEMÓRIA DE CÁLCULO'!$F:$W,3,FALSE)))</f>
        <v/>
      </c>
      <c r="H380" s="30" t="str">
        <f ca="1">IF(OR(ISBLANK($E380),$E380="Total Geral"),"",IF(LEN($E380)&lt;6,"",VLOOKUP($E380,'[1]MEMÓRIA DE CÁLCULO'!$F:$W,4,FALSE)))</f>
        <v/>
      </c>
      <c r="I380" s="32" t="str">
        <f ca="1">IF(OR(ISBLANK($E380),$E380="Total Geral"),"",IF(LEN($E380)&lt;6,"",VLOOKUP($E380,'[1]MEMÓRIA DE CÁLCULO'!$F:$W,2,FALSE)))</f>
        <v/>
      </c>
      <c r="J380" s="32" t="str">
        <f ca="1">IF(OR(ISBLANK($E380),$E380="Total Geral"),"",IF(LEN($E380)&lt;6,"",VLOOKUP($E380,'[1]MEMÓRIA DE CÁLCULO'!$F:$W,17,FALSE)))</f>
        <v/>
      </c>
      <c r="K380" s="33" t="str">
        <f ca="1">IF(OR(ISBLANK($E380),$E380="Total Geral"),"",IF(LEN($E380)&lt;6,"",VLOOKUP($E380,'[1]MEMÓRIA DE CÁLCULO'!$F:$W,18,FALSE)))</f>
        <v/>
      </c>
      <c r="L380" s="34" t="str">
        <f ca="1">IF(OR(ISBLANK($E380),$E380="Total Geral"),"",IF(LEN($E380)&lt;6,"",VLOOKUP($E380,'[1]MEMÓRIA DE CÁLCULO'!$F:$AB,20,FALSE)))</f>
        <v/>
      </c>
      <c r="M380" s="34" t="str">
        <f ca="1">IF(OR(ISBLANK($E380),$E380="Total Geral"),"",IF(LEN($E380)&lt;6,"",VLOOKUP($E380,'[1]MEMÓRIA DE CÁLCULO'!$F:$AB,21,FALSE)))</f>
        <v/>
      </c>
      <c r="N380" s="35" t="str">
        <f ca="1">IF($E380="","",IF($E380="Total Geral",SUM(OFFSET(N380,-1,0):$N$26)/3,VLOOKUP($E380,'[1]MEMÓRIA DE CÁLCULO'!$F:$AB,22,FALSE)))</f>
        <v/>
      </c>
      <c r="O380" s="35" t="str">
        <f ca="1">IF($E380="","",IF($E380="Total Geral",SUM(OFFSET(O380,-1,0):$O$26)/3,VLOOKUP($E380,'[1]MEMÓRIA DE CÁLCULO'!$F:$AB,23,FALSE)))</f>
        <v/>
      </c>
    </row>
    <row r="381" spans="2:15" x14ac:dyDescent="0.25">
      <c r="B381"/>
      <c r="E381" s="30" t="str">
        <f t="shared" ca="1" si="5"/>
        <v/>
      </c>
      <c r="F381" s="31" t="str">
        <f ca="1">IF(OR($E381="",$E381="Total Geral"),"",IF(LEN($E381)&lt;6,VLOOKUP($E381,'[1]MEMÓRIA DE CÁLCULO'!$F:$W,2,FALSE),VLOOKUP($E381,'[1]MEMÓRIA DE CÁLCULO'!$F:$W,5,FALSE)))</f>
        <v/>
      </c>
      <c r="G381" s="30" t="str">
        <f ca="1">IF(OR(ISBLANK($E381),$E381="Total Geral"),"",IF(LEN($E381)&lt;6,"",VLOOKUP($E381,'[1]MEMÓRIA DE CÁLCULO'!$F:$W,3,FALSE)))</f>
        <v/>
      </c>
      <c r="H381" s="30" t="str">
        <f ca="1">IF(OR(ISBLANK($E381),$E381="Total Geral"),"",IF(LEN($E381)&lt;6,"",VLOOKUP($E381,'[1]MEMÓRIA DE CÁLCULO'!$F:$W,4,FALSE)))</f>
        <v/>
      </c>
      <c r="I381" s="32" t="str">
        <f ca="1">IF(OR(ISBLANK($E381),$E381="Total Geral"),"",IF(LEN($E381)&lt;6,"",VLOOKUP($E381,'[1]MEMÓRIA DE CÁLCULO'!$F:$W,2,FALSE)))</f>
        <v/>
      </c>
      <c r="J381" s="32" t="str">
        <f ca="1">IF(OR(ISBLANK($E381),$E381="Total Geral"),"",IF(LEN($E381)&lt;6,"",VLOOKUP($E381,'[1]MEMÓRIA DE CÁLCULO'!$F:$W,17,FALSE)))</f>
        <v/>
      </c>
      <c r="K381" s="33" t="str">
        <f ca="1">IF(OR(ISBLANK($E381),$E381="Total Geral"),"",IF(LEN($E381)&lt;6,"",VLOOKUP($E381,'[1]MEMÓRIA DE CÁLCULO'!$F:$W,18,FALSE)))</f>
        <v/>
      </c>
      <c r="L381" s="34" t="str">
        <f ca="1">IF(OR(ISBLANK($E381),$E381="Total Geral"),"",IF(LEN($E381)&lt;6,"",VLOOKUP($E381,'[1]MEMÓRIA DE CÁLCULO'!$F:$AB,20,FALSE)))</f>
        <v/>
      </c>
      <c r="M381" s="34" t="str">
        <f ca="1">IF(OR(ISBLANK($E381),$E381="Total Geral"),"",IF(LEN($E381)&lt;6,"",VLOOKUP($E381,'[1]MEMÓRIA DE CÁLCULO'!$F:$AB,21,FALSE)))</f>
        <v/>
      </c>
      <c r="N381" s="35" t="str">
        <f ca="1">IF($E381="","",IF($E381="Total Geral",SUM(OFFSET(N381,-1,0):$N$26)/3,VLOOKUP($E381,'[1]MEMÓRIA DE CÁLCULO'!$F:$AB,22,FALSE)))</f>
        <v/>
      </c>
      <c r="O381" s="35" t="str">
        <f ca="1">IF($E381="","",IF($E381="Total Geral",SUM(OFFSET(O381,-1,0):$O$26)/3,VLOOKUP($E381,'[1]MEMÓRIA DE CÁLCULO'!$F:$AB,23,FALSE)))</f>
        <v/>
      </c>
    </row>
    <row r="382" spans="2:15" x14ac:dyDescent="0.25">
      <c r="B382"/>
      <c r="E382" s="30" t="str">
        <f t="shared" ca="1" si="5"/>
        <v/>
      </c>
      <c r="F382" s="31" t="str">
        <f ca="1">IF(OR($E382="",$E382="Total Geral"),"",IF(LEN($E382)&lt;6,VLOOKUP($E382,'[1]MEMÓRIA DE CÁLCULO'!$F:$W,2,FALSE),VLOOKUP($E382,'[1]MEMÓRIA DE CÁLCULO'!$F:$W,5,FALSE)))</f>
        <v/>
      </c>
      <c r="G382" s="30" t="str">
        <f ca="1">IF(OR(ISBLANK($E382),$E382="Total Geral"),"",IF(LEN($E382)&lt;6,"",VLOOKUP($E382,'[1]MEMÓRIA DE CÁLCULO'!$F:$W,3,FALSE)))</f>
        <v/>
      </c>
      <c r="H382" s="30" t="str">
        <f ca="1">IF(OR(ISBLANK($E382),$E382="Total Geral"),"",IF(LEN($E382)&lt;6,"",VLOOKUP($E382,'[1]MEMÓRIA DE CÁLCULO'!$F:$W,4,FALSE)))</f>
        <v/>
      </c>
      <c r="I382" s="32" t="str">
        <f ca="1">IF(OR(ISBLANK($E382),$E382="Total Geral"),"",IF(LEN($E382)&lt;6,"",VLOOKUP($E382,'[1]MEMÓRIA DE CÁLCULO'!$F:$W,2,FALSE)))</f>
        <v/>
      </c>
      <c r="J382" s="32" t="str">
        <f ca="1">IF(OR(ISBLANK($E382),$E382="Total Geral"),"",IF(LEN($E382)&lt;6,"",VLOOKUP($E382,'[1]MEMÓRIA DE CÁLCULO'!$F:$W,17,FALSE)))</f>
        <v/>
      </c>
      <c r="K382" s="33" t="str">
        <f ca="1">IF(OR(ISBLANK($E382),$E382="Total Geral"),"",IF(LEN($E382)&lt;6,"",VLOOKUP($E382,'[1]MEMÓRIA DE CÁLCULO'!$F:$W,18,FALSE)))</f>
        <v/>
      </c>
      <c r="L382" s="34" t="str">
        <f ca="1">IF(OR(ISBLANK($E382),$E382="Total Geral"),"",IF(LEN($E382)&lt;6,"",VLOOKUP($E382,'[1]MEMÓRIA DE CÁLCULO'!$F:$AB,20,FALSE)))</f>
        <v/>
      </c>
      <c r="M382" s="34" t="str">
        <f ca="1">IF(OR(ISBLANK($E382),$E382="Total Geral"),"",IF(LEN($E382)&lt;6,"",VLOOKUP($E382,'[1]MEMÓRIA DE CÁLCULO'!$F:$AB,21,FALSE)))</f>
        <v/>
      </c>
      <c r="N382" s="35" t="str">
        <f ca="1">IF($E382="","",IF($E382="Total Geral",SUM(OFFSET(N382,-1,0):$N$26)/3,VLOOKUP($E382,'[1]MEMÓRIA DE CÁLCULO'!$F:$AB,22,FALSE)))</f>
        <v/>
      </c>
      <c r="O382" s="35" t="str">
        <f ca="1">IF($E382="","",IF($E382="Total Geral",SUM(OFFSET(O382,-1,0):$O$26)/3,VLOOKUP($E382,'[1]MEMÓRIA DE CÁLCULO'!$F:$AB,23,FALSE)))</f>
        <v/>
      </c>
    </row>
    <row r="383" spans="2:15" x14ac:dyDescent="0.25">
      <c r="B383"/>
      <c r="E383" s="30" t="str">
        <f t="shared" ca="1" si="5"/>
        <v/>
      </c>
      <c r="F383" s="31" t="str">
        <f ca="1">IF(OR($E383="",$E383="Total Geral"),"",IF(LEN($E383)&lt;6,VLOOKUP($E383,'[1]MEMÓRIA DE CÁLCULO'!$F:$W,2,FALSE),VLOOKUP($E383,'[1]MEMÓRIA DE CÁLCULO'!$F:$W,5,FALSE)))</f>
        <v/>
      </c>
      <c r="G383" s="30" t="str">
        <f ca="1">IF(OR(ISBLANK($E383),$E383="Total Geral"),"",IF(LEN($E383)&lt;6,"",VLOOKUP($E383,'[1]MEMÓRIA DE CÁLCULO'!$F:$W,3,FALSE)))</f>
        <v/>
      </c>
      <c r="H383" s="30" t="str">
        <f ca="1">IF(OR(ISBLANK($E383),$E383="Total Geral"),"",IF(LEN($E383)&lt;6,"",VLOOKUP($E383,'[1]MEMÓRIA DE CÁLCULO'!$F:$W,4,FALSE)))</f>
        <v/>
      </c>
      <c r="I383" s="32" t="str">
        <f ca="1">IF(OR(ISBLANK($E383),$E383="Total Geral"),"",IF(LEN($E383)&lt;6,"",VLOOKUP($E383,'[1]MEMÓRIA DE CÁLCULO'!$F:$W,2,FALSE)))</f>
        <v/>
      </c>
      <c r="J383" s="32" t="str">
        <f ca="1">IF(OR(ISBLANK($E383),$E383="Total Geral"),"",IF(LEN($E383)&lt;6,"",VLOOKUP($E383,'[1]MEMÓRIA DE CÁLCULO'!$F:$W,17,FALSE)))</f>
        <v/>
      </c>
      <c r="K383" s="33" t="str">
        <f ca="1">IF(OR(ISBLANK($E383),$E383="Total Geral"),"",IF(LEN($E383)&lt;6,"",VLOOKUP($E383,'[1]MEMÓRIA DE CÁLCULO'!$F:$W,18,FALSE)))</f>
        <v/>
      </c>
      <c r="L383" s="34" t="str">
        <f ca="1">IF(OR(ISBLANK($E383),$E383="Total Geral"),"",IF(LEN($E383)&lt;6,"",VLOOKUP($E383,'[1]MEMÓRIA DE CÁLCULO'!$F:$AB,20,FALSE)))</f>
        <v/>
      </c>
      <c r="M383" s="34" t="str">
        <f ca="1">IF(OR(ISBLANK($E383),$E383="Total Geral"),"",IF(LEN($E383)&lt;6,"",VLOOKUP($E383,'[1]MEMÓRIA DE CÁLCULO'!$F:$AB,21,FALSE)))</f>
        <v/>
      </c>
      <c r="N383" s="35" t="str">
        <f ca="1">IF($E383="","",IF($E383="Total Geral",SUM(OFFSET(N383,-1,0):$N$26)/3,VLOOKUP($E383,'[1]MEMÓRIA DE CÁLCULO'!$F:$AB,22,FALSE)))</f>
        <v/>
      </c>
      <c r="O383" s="35" t="str">
        <f ca="1">IF($E383="","",IF($E383="Total Geral",SUM(OFFSET(O383,-1,0):$O$26)/3,VLOOKUP($E383,'[1]MEMÓRIA DE CÁLCULO'!$F:$AB,23,FALSE)))</f>
        <v/>
      </c>
    </row>
    <row r="384" spans="2:15" x14ac:dyDescent="0.25">
      <c r="B384"/>
      <c r="E384" s="30" t="str">
        <f t="shared" ca="1" si="5"/>
        <v/>
      </c>
      <c r="F384" s="31" t="str">
        <f ca="1">IF(OR($E384="",$E384="Total Geral"),"",IF(LEN($E384)&lt;6,VLOOKUP($E384,'[1]MEMÓRIA DE CÁLCULO'!$F:$W,2,FALSE),VLOOKUP($E384,'[1]MEMÓRIA DE CÁLCULO'!$F:$W,5,FALSE)))</f>
        <v/>
      </c>
      <c r="G384" s="30" t="str">
        <f ca="1">IF(OR(ISBLANK($E384),$E384="Total Geral"),"",IF(LEN($E384)&lt;6,"",VLOOKUP($E384,'[1]MEMÓRIA DE CÁLCULO'!$F:$W,3,FALSE)))</f>
        <v/>
      </c>
      <c r="H384" s="30" t="str">
        <f ca="1">IF(OR(ISBLANK($E384),$E384="Total Geral"),"",IF(LEN($E384)&lt;6,"",VLOOKUP($E384,'[1]MEMÓRIA DE CÁLCULO'!$F:$W,4,FALSE)))</f>
        <v/>
      </c>
      <c r="I384" s="32" t="str">
        <f ca="1">IF(OR(ISBLANK($E384),$E384="Total Geral"),"",IF(LEN($E384)&lt;6,"",VLOOKUP($E384,'[1]MEMÓRIA DE CÁLCULO'!$F:$W,2,FALSE)))</f>
        <v/>
      </c>
      <c r="J384" s="32" t="str">
        <f ca="1">IF(OR(ISBLANK($E384),$E384="Total Geral"),"",IF(LEN($E384)&lt;6,"",VLOOKUP($E384,'[1]MEMÓRIA DE CÁLCULO'!$F:$W,17,FALSE)))</f>
        <v/>
      </c>
      <c r="K384" s="33" t="str">
        <f ca="1">IF(OR(ISBLANK($E384),$E384="Total Geral"),"",IF(LEN($E384)&lt;6,"",VLOOKUP($E384,'[1]MEMÓRIA DE CÁLCULO'!$F:$W,18,FALSE)))</f>
        <v/>
      </c>
      <c r="L384" s="34" t="str">
        <f ca="1">IF(OR(ISBLANK($E384),$E384="Total Geral"),"",IF(LEN($E384)&lt;6,"",VLOOKUP($E384,'[1]MEMÓRIA DE CÁLCULO'!$F:$AB,20,FALSE)))</f>
        <v/>
      </c>
      <c r="M384" s="34" t="str">
        <f ca="1">IF(OR(ISBLANK($E384),$E384="Total Geral"),"",IF(LEN($E384)&lt;6,"",VLOOKUP($E384,'[1]MEMÓRIA DE CÁLCULO'!$F:$AB,21,FALSE)))</f>
        <v/>
      </c>
      <c r="N384" s="35" t="str">
        <f ca="1">IF($E384="","",IF($E384="Total Geral",SUM(OFFSET(N384,-1,0):$N$26)/3,VLOOKUP($E384,'[1]MEMÓRIA DE CÁLCULO'!$F:$AB,22,FALSE)))</f>
        <v/>
      </c>
      <c r="O384" s="35" t="str">
        <f ca="1">IF($E384="","",IF($E384="Total Geral",SUM(OFFSET(O384,-1,0):$O$26)/3,VLOOKUP($E384,'[1]MEMÓRIA DE CÁLCULO'!$F:$AB,23,FALSE)))</f>
        <v/>
      </c>
    </row>
    <row r="385" spans="2:15" x14ac:dyDescent="0.25">
      <c r="B385"/>
      <c r="E385" s="30" t="str">
        <f t="shared" ca="1" si="5"/>
        <v/>
      </c>
      <c r="F385" s="31" t="str">
        <f ca="1">IF(OR($E385="",$E385="Total Geral"),"",IF(LEN($E385)&lt;6,VLOOKUP($E385,'[1]MEMÓRIA DE CÁLCULO'!$F:$W,2,FALSE),VLOOKUP($E385,'[1]MEMÓRIA DE CÁLCULO'!$F:$W,5,FALSE)))</f>
        <v/>
      </c>
      <c r="G385" s="30" t="str">
        <f ca="1">IF(OR(ISBLANK($E385),$E385="Total Geral"),"",IF(LEN($E385)&lt;6,"",VLOOKUP($E385,'[1]MEMÓRIA DE CÁLCULO'!$F:$W,3,FALSE)))</f>
        <v/>
      </c>
      <c r="H385" s="30" t="str">
        <f ca="1">IF(OR(ISBLANK($E385),$E385="Total Geral"),"",IF(LEN($E385)&lt;6,"",VLOOKUP($E385,'[1]MEMÓRIA DE CÁLCULO'!$F:$W,4,FALSE)))</f>
        <v/>
      </c>
      <c r="I385" s="32" t="str">
        <f ca="1">IF(OR(ISBLANK($E385),$E385="Total Geral"),"",IF(LEN($E385)&lt;6,"",VLOOKUP($E385,'[1]MEMÓRIA DE CÁLCULO'!$F:$W,2,FALSE)))</f>
        <v/>
      </c>
      <c r="J385" s="32" t="str">
        <f ca="1">IF(OR(ISBLANK($E385),$E385="Total Geral"),"",IF(LEN($E385)&lt;6,"",VLOOKUP($E385,'[1]MEMÓRIA DE CÁLCULO'!$F:$W,17,FALSE)))</f>
        <v/>
      </c>
      <c r="K385" s="33" t="str">
        <f ca="1">IF(OR(ISBLANK($E385),$E385="Total Geral"),"",IF(LEN($E385)&lt;6,"",VLOOKUP($E385,'[1]MEMÓRIA DE CÁLCULO'!$F:$W,18,FALSE)))</f>
        <v/>
      </c>
      <c r="L385" s="34" t="str">
        <f ca="1">IF(OR(ISBLANK($E385),$E385="Total Geral"),"",IF(LEN($E385)&lt;6,"",VLOOKUP($E385,'[1]MEMÓRIA DE CÁLCULO'!$F:$AB,20,FALSE)))</f>
        <v/>
      </c>
      <c r="M385" s="34" t="str">
        <f ca="1">IF(OR(ISBLANK($E385),$E385="Total Geral"),"",IF(LEN($E385)&lt;6,"",VLOOKUP($E385,'[1]MEMÓRIA DE CÁLCULO'!$F:$AB,21,FALSE)))</f>
        <v/>
      </c>
      <c r="N385" s="35" t="str">
        <f ca="1">IF($E385="","",IF($E385="Total Geral",SUM(OFFSET(N385,-1,0):$N$26)/3,VLOOKUP($E385,'[1]MEMÓRIA DE CÁLCULO'!$F:$AB,22,FALSE)))</f>
        <v/>
      </c>
      <c r="O385" s="35" t="str">
        <f ca="1">IF($E385="","",IF($E385="Total Geral",SUM(OFFSET(O385,-1,0):$O$26)/3,VLOOKUP($E385,'[1]MEMÓRIA DE CÁLCULO'!$F:$AB,23,FALSE)))</f>
        <v/>
      </c>
    </row>
    <row r="386" spans="2:15" x14ac:dyDescent="0.25">
      <c r="B386"/>
      <c r="E386" s="30" t="str">
        <f t="shared" ca="1" si="5"/>
        <v/>
      </c>
      <c r="F386" s="31" t="str">
        <f ca="1">IF(OR($E386="",$E386="Total Geral"),"",IF(LEN($E386)&lt;6,VLOOKUP($E386,'[1]MEMÓRIA DE CÁLCULO'!$F:$W,2,FALSE),VLOOKUP($E386,'[1]MEMÓRIA DE CÁLCULO'!$F:$W,5,FALSE)))</f>
        <v/>
      </c>
      <c r="G386" s="30" t="str">
        <f ca="1">IF(OR(ISBLANK($E386),$E386="Total Geral"),"",IF(LEN($E386)&lt;6,"",VLOOKUP($E386,'[1]MEMÓRIA DE CÁLCULO'!$F:$W,3,FALSE)))</f>
        <v/>
      </c>
      <c r="H386" s="30" t="str">
        <f ca="1">IF(OR(ISBLANK($E386),$E386="Total Geral"),"",IF(LEN($E386)&lt;6,"",VLOOKUP($E386,'[1]MEMÓRIA DE CÁLCULO'!$F:$W,4,FALSE)))</f>
        <v/>
      </c>
      <c r="I386" s="32" t="str">
        <f ca="1">IF(OR(ISBLANK($E386),$E386="Total Geral"),"",IF(LEN($E386)&lt;6,"",VLOOKUP($E386,'[1]MEMÓRIA DE CÁLCULO'!$F:$W,2,FALSE)))</f>
        <v/>
      </c>
      <c r="J386" s="32" t="str">
        <f ca="1">IF(OR(ISBLANK($E386),$E386="Total Geral"),"",IF(LEN($E386)&lt;6,"",VLOOKUP($E386,'[1]MEMÓRIA DE CÁLCULO'!$F:$W,17,FALSE)))</f>
        <v/>
      </c>
      <c r="K386" s="33" t="str">
        <f ca="1">IF(OR(ISBLANK($E386),$E386="Total Geral"),"",IF(LEN($E386)&lt;6,"",VLOOKUP($E386,'[1]MEMÓRIA DE CÁLCULO'!$F:$W,18,FALSE)))</f>
        <v/>
      </c>
      <c r="L386" s="34" t="str">
        <f ca="1">IF(OR(ISBLANK($E386),$E386="Total Geral"),"",IF(LEN($E386)&lt;6,"",VLOOKUP($E386,'[1]MEMÓRIA DE CÁLCULO'!$F:$AB,20,FALSE)))</f>
        <v/>
      </c>
      <c r="M386" s="34" t="str">
        <f ca="1">IF(OR(ISBLANK($E386),$E386="Total Geral"),"",IF(LEN($E386)&lt;6,"",VLOOKUP($E386,'[1]MEMÓRIA DE CÁLCULO'!$F:$AB,21,FALSE)))</f>
        <v/>
      </c>
      <c r="N386" s="35" t="str">
        <f ca="1">IF($E386="","",IF($E386="Total Geral",SUM(OFFSET(N386,-1,0):$N$26)/3,VLOOKUP($E386,'[1]MEMÓRIA DE CÁLCULO'!$F:$AB,22,FALSE)))</f>
        <v/>
      </c>
      <c r="O386" s="35" t="str">
        <f ca="1">IF($E386="","",IF($E386="Total Geral",SUM(OFFSET(O386,-1,0):$O$26)/3,VLOOKUP($E386,'[1]MEMÓRIA DE CÁLCULO'!$F:$AB,23,FALSE)))</f>
        <v/>
      </c>
    </row>
    <row r="387" spans="2:15" x14ac:dyDescent="0.25">
      <c r="B387"/>
      <c r="E387" s="30" t="str">
        <f t="shared" ca="1" si="5"/>
        <v/>
      </c>
      <c r="F387" s="31" t="str">
        <f ca="1">IF(OR($E387="",$E387="Total Geral"),"",IF(LEN($E387)&lt;6,VLOOKUP($E387,'[1]MEMÓRIA DE CÁLCULO'!$F:$W,2,FALSE),VLOOKUP($E387,'[1]MEMÓRIA DE CÁLCULO'!$F:$W,5,FALSE)))</f>
        <v/>
      </c>
      <c r="G387" s="30" t="str">
        <f ca="1">IF(OR(ISBLANK($E387),$E387="Total Geral"),"",IF(LEN($E387)&lt;6,"",VLOOKUP($E387,'[1]MEMÓRIA DE CÁLCULO'!$F:$W,3,FALSE)))</f>
        <v/>
      </c>
      <c r="H387" s="30" t="str">
        <f ca="1">IF(OR(ISBLANK($E387),$E387="Total Geral"),"",IF(LEN($E387)&lt;6,"",VLOOKUP($E387,'[1]MEMÓRIA DE CÁLCULO'!$F:$W,4,FALSE)))</f>
        <v/>
      </c>
      <c r="I387" s="32" t="str">
        <f ca="1">IF(OR(ISBLANK($E387),$E387="Total Geral"),"",IF(LEN($E387)&lt;6,"",VLOOKUP($E387,'[1]MEMÓRIA DE CÁLCULO'!$F:$W,2,FALSE)))</f>
        <v/>
      </c>
      <c r="J387" s="32" t="str">
        <f ca="1">IF(OR(ISBLANK($E387),$E387="Total Geral"),"",IF(LEN($E387)&lt;6,"",VLOOKUP($E387,'[1]MEMÓRIA DE CÁLCULO'!$F:$W,17,FALSE)))</f>
        <v/>
      </c>
      <c r="K387" s="33" t="str">
        <f ca="1">IF(OR(ISBLANK($E387),$E387="Total Geral"),"",IF(LEN($E387)&lt;6,"",VLOOKUP($E387,'[1]MEMÓRIA DE CÁLCULO'!$F:$W,18,FALSE)))</f>
        <v/>
      </c>
      <c r="L387" s="34" t="str">
        <f ca="1">IF(OR(ISBLANK($E387),$E387="Total Geral"),"",IF(LEN($E387)&lt;6,"",VLOOKUP($E387,'[1]MEMÓRIA DE CÁLCULO'!$F:$AB,20,FALSE)))</f>
        <v/>
      </c>
      <c r="M387" s="34" t="str">
        <f ca="1">IF(OR(ISBLANK($E387),$E387="Total Geral"),"",IF(LEN($E387)&lt;6,"",VLOOKUP($E387,'[1]MEMÓRIA DE CÁLCULO'!$F:$AB,21,FALSE)))</f>
        <v/>
      </c>
      <c r="N387" s="35" t="str">
        <f ca="1">IF($E387="","",IF($E387="Total Geral",SUM(OFFSET(N387,-1,0):$N$26)/3,VLOOKUP($E387,'[1]MEMÓRIA DE CÁLCULO'!$F:$AB,22,FALSE)))</f>
        <v/>
      </c>
      <c r="O387" s="35" t="str">
        <f ca="1">IF($E387="","",IF($E387="Total Geral",SUM(OFFSET(O387,-1,0):$O$26)/3,VLOOKUP($E387,'[1]MEMÓRIA DE CÁLCULO'!$F:$AB,23,FALSE)))</f>
        <v/>
      </c>
    </row>
    <row r="388" spans="2:15" x14ac:dyDescent="0.25">
      <c r="B388"/>
      <c r="E388" s="30" t="str">
        <f t="shared" ca="1" si="5"/>
        <v/>
      </c>
      <c r="F388" s="31" t="str">
        <f ca="1">IF(OR($E388="",$E388="Total Geral"),"",IF(LEN($E388)&lt;6,VLOOKUP($E388,'[1]MEMÓRIA DE CÁLCULO'!$F:$W,2,FALSE),VLOOKUP($E388,'[1]MEMÓRIA DE CÁLCULO'!$F:$W,5,FALSE)))</f>
        <v/>
      </c>
      <c r="G388" s="30" t="str">
        <f ca="1">IF(OR(ISBLANK($E388),$E388="Total Geral"),"",IF(LEN($E388)&lt;6,"",VLOOKUP($E388,'[1]MEMÓRIA DE CÁLCULO'!$F:$W,3,FALSE)))</f>
        <v/>
      </c>
      <c r="H388" s="30" t="str">
        <f ca="1">IF(OR(ISBLANK($E388),$E388="Total Geral"),"",IF(LEN($E388)&lt;6,"",VLOOKUP($E388,'[1]MEMÓRIA DE CÁLCULO'!$F:$W,4,FALSE)))</f>
        <v/>
      </c>
      <c r="I388" s="32" t="str">
        <f ca="1">IF(OR(ISBLANK($E388),$E388="Total Geral"),"",IF(LEN($E388)&lt;6,"",VLOOKUP($E388,'[1]MEMÓRIA DE CÁLCULO'!$F:$W,2,FALSE)))</f>
        <v/>
      </c>
      <c r="J388" s="32" t="str">
        <f ca="1">IF(OR(ISBLANK($E388),$E388="Total Geral"),"",IF(LEN($E388)&lt;6,"",VLOOKUP($E388,'[1]MEMÓRIA DE CÁLCULO'!$F:$W,17,FALSE)))</f>
        <v/>
      </c>
      <c r="K388" s="33" t="str">
        <f ca="1">IF(OR(ISBLANK($E388),$E388="Total Geral"),"",IF(LEN($E388)&lt;6,"",VLOOKUP($E388,'[1]MEMÓRIA DE CÁLCULO'!$F:$W,18,FALSE)))</f>
        <v/>
      </c>
      <c r="L388" s="34" t="str">
        <f ca="1">IF(OR(ISBLANK($E388),$E388="Total Geral"),"",IF(LEN($E388)&lt;6,"",VLOOKUP($E388,'[1]MEMÓRIA DE CÁLCULO'!$F:$AB,20,FALSE)))</f>
        <v/>
      </c>
      <c r="M388" s="34" t="str">
        <f ca="1">IF(OR(ISBLANK($E388),$E388="Total Geral"),"",IF(LEN($E388)&lt;6,"",VLOOKUP($E388,'[1]MEMÓRIA DE CÁLCULO'!$F:$AB,21,FALSE)))</f>
        <v/>
      </c>
      <c r="N388" s="35" t="str">
        <f ca="1">IF($E388="","",IF($E388="Total Geral",SUM(OFFSET(N388,-1,0):$N$26)/3,VLOOKUP($E388,'[1]MEMÓRIA DE CÁLCULO'!$F:$AB,22,FALSE)))</f>
        <v/>
      </c>
      <c r="O388" s="35" t="str">
        <f ca="1">IF($E388="","",IF($E388="Total Geral",SUM(OFFSET(O388,-1,0):$O$26)/3,VLOOKUP($E388,'[1]MEMÓRIA DE CÁLCULO'!$F:$AB,23,FALSE)))</f>
        <v/>
      </c>
    </row>
    <row r="389" spans="2:15" x14ac:dyDescent="0.25">
      <c r="B389"/>
      <c r="E389" s="30" t="str">
        <f t="shared" ca="1" si="5"/>
        <v/>
      </c>
      <c r="F389" s="31" t="str">
        <f ca="1">IF(OR($E389="",$E389="Total Geral"),"",IF(LEN($E389)&lt;6,VLOOKUP($E389,'[1]MEMÓRIA DE CÁLCULO'!$F:$W,2,FALSE),VLOOKUP($E389,'[1]MEMÓRIA DE CÁLCULO'!$F:$W,5,FALSE)))</f>
        <v/>
      </c>
      <c r="G389" s="30" t="str">
        <f ca="1">IF(OR(ISBLANK($E389),$E389="Total Geral"),"",IF(LEN($E389)&lt;6,"",VLOOKUP($E389,'[1]MEMÓRIA DE CÁLCULO'!$F:$W,3,FALSE)))</f>
        <v/>
      </c>
      <c r="H389" s="30" t="str">
        <f ca="1">IF(OR(ISBLANK($E389),$E389="Total Geral"),"",IF(LEN($E389)&lt;6,"",VLOOKUP($E389,'[1]MEMÓRIA DE CÁLCULO'!$F:$W,4,FALSE)))</f>
        <v/>
      </c>
      <c r="I389" s="32" t="str">
        <f ca="1">IF(OR(ISBLANK($E389),$E389="Total Geral"),"",IF(LEN($E389)&lt;6,"",VLOOKUP($E389,'[1]MEMÓRIA DE CÁLCULO'!$F:$W,2,FALSE)))</f>
        <v/>
      </c>
      <c r="J389" s="32" t="str">
        <f ca="1">IF(OR(ISBLANK($E389),$E389="Total Geral"),"",IF(LEN($E389)&lt;6,"",VLOOKUP($E389,'[1]MEMÓRIA DE CÁLCULO'!$F:$W,17,FALSE)))</f>
        <v/>
      </c>
      <c r="K389" s="33" t="str">
        <f ca="1">IF(OR(ISBLANK($E389),$E389="Total Geral"),"",IF(LEN($E389)&lt;6,"",VLOOKUP($E389,'[1]MEMÓRIA DE CÁLCULO'!$F:$W,18,FALSE)))</f>
        <v/>
      </c>
      <c r="L389" s="34" t="str">
        <f ca="1">IF(OR(ISBLANK($E389),$E389="Total Geral"),"",IF(LEN($E389)&lt;6,"",VLOOKUP($E389,'[1]MEMÓRIA DE CÁLCULO'!$F:$AB,20,FALSE)))</f>
        <v/>
      </c>
      <c r="M389" s="34" t="str">
        <f ca="1">IF(OR(ISBLANK($E389),$E389="Total Geral"),"",IF(LEN($E389)&lt;6,"",VLOOKUP($E389,'[1]MEMÓRIA DE CÁLCULO'!$F:$AB,21,FALSE)))</f>
        <v/>
      </c>
      <c r="N389" s="35" t="str">
        <f ca="1">IF($E389="","",IF($E389="Total Geral",SUM(OFFSET(N389,-1,0):$N$26)/3,VLOOKUP($E389,'[1]MEMÓRIA DE CÁLCULO'!$F:$AB,22,FALSE)))</f>
        <v/>
      </c>
      <c r="O389" s="35" t="str">
        <f ca="1">IF($E389="","",IF($E389="Total Geral",SUM(OFFSET(O389,-1,0):$O$26)/3,VLOOKUP($E389,'[1]MEMÓRIA DE CÁLCULO'!$F:$AB,23,FALSE)))</f>
        <v/>
      </c>
    </row>
    <row r="390" spans="2:15" x14ac:dyDescent="0.25">
      <c r="B390"/>
      <c r="E390" s="30" t="str">
        <f t="shared" ca="1" si="5"/>
        <v/>
      </c>
      <c r="F390" s="31" t="str">
        <f ca="1">IF(OR($E390="",$E390="Total Geral"),"",IF(LEN($E390)&lt;6,VLOOKUP($E390,'[1]MEMÓRIA DE CÁLCULO'!$F:$W,2,FALSE),VLOOKUP($E390,'[1]MEMÓRIA DE CÁLCULO'!$F:$W,5,FALSE)))</f>
        <v/>
      </c>
      <c r="G390" s="30" t="str">
        <f ca="1">IF(OR(ISBLANK($E390),$E390="Total Geral"),"",IF(LEN($E390)&lt;6,"",VLOOKUP($E390,'[1]MEMÓRIA DE CÁLCULO'!$F:$W,3,FALSE)))</f>
        <v/>
      </c>
      <c r="H390" s="30" t="str">
        <f ca="1">IF(OR(ISBLANK($E390),$E390="Total Geral"),"",IF(LEN($E390)&lt;6,"",VLOOKUP($E390,'[1]MEMÓRIA DE CÁLCULO'!$F:$W,4,FALSE)))</f>
        <v/>
      </c>
      <c r="I390" s="32" t="str">
        <f ca="1">IF(OR(ISBLANK($E390),$E390="Total Geral"),"",IF(LEN($E390)&lt;6,"",VLOOKUP($E390,'[1]MEMÓRIA DE CÁLCULO'!$F:$W,2,FALSE)))</f>
        <v/>
      </c>
      <c r="J390" s="32" t="str">
        <f ca="1">IF(OR(ISBLANK($E390),$E390="Total Geral"),"",IF(LEN($E390)&lt;6,"",VLOOKUP($E390,'[1]MEMÓRIA DE CÁLCULO'!$F:$W,17,FALSE)))</f>
        <v/>
      </c>
      <c r="K390" s="33" t="str">
        <f ca="1">IF(OR(ISBLANK($E390),$E390="Total Geral"),"",IF(LEN($E390)&lt;6,"",VLOOKUP($E390,'[1]MEMÓRIA DE CÁLCULO'!$F:$W,18,FALSE)))</f>
        <v/>
      </c>
      <c r="L390" s="34" t="str">
        <f ca="1">IF(OR(ISBLANK($E390),$E390="Total Geral"),"",IF(LEN($E390)&lt;6,"",VLOOKUP($E390,'[1]MEMÓRIA DE CÁLCULO'!$F:$AB,20,FALSE)))</f>
        <v/>
      </c>
      <c r="M390" s="34" t="str">
        <f ca="1">IF(OR(ISBLANK($E390),$E390="Total Geral"),"",IF(LEN($E390)&lt;6,"",VLOOKUP($E390,'[1]MEMÓRIA DE CÁLCULO'!$F:$AB,21,FALSE)))</f>
        <v/>
      </c>
      <c r="N390" s="35" t="str">
        <f ca="1">IF($E390="","",IF($E390="Total Geral",SUM(OFFSET(N390,-1,0):$N$26)/3,VLOOKUP($E390,'[1]MEMÓRIA DE CÁLCULO'!$F:$AB,22,FALSE)))</f>
        <v/>
      </c>
      <c r="O390" s="35" t="str">
        <f ca="1">IF($E390="","",IF($E390="Total Geral",SUM(OFFSET(O390,-1,0):$O$26)/3,VLOOKUP($E390,'[1]MEMÓRIA DE CÁLCULO'!$F:$AB,23,FALSE)))</f>
        <v/>
      </c>
    </row>
    <row r="391" spans="2:15" x14ac:dyDescent="0.25">
      <c r="B391"/>
      <c r="E391" s="30" t="str">
        <f t="shared" ca="1" si="5"/>
        <v/>
      </c>
      <c r="F391" s="31" t="str">
        <f ca="1">IF(OR($E391="",$E391="Total Geral"),"",IF(LEN($E391)&lt;6,VLOOKUP($E391,'[1]MEMÓRIA DE CÁLCULO'!$F:$W,2,FALSE),VLOOKUP($E391,'[1]MEMÓRIA DE CÁLCULO'!$F:$W,5,FALSE)))</f>
        <v/>
      </c>
      <c r="G391" s="30" t="str">
        <f ca="1">IF(OR(ISBLANK($E391),$E391="Total Geral"),"",IF(LEN($E391)&lt;6,"",VLOOKUP($E391,'[1]MEMÓRIA DE CÁLCULO'!$F:$W,3,FALSE)))</f>
        <v/>
      </c>
      <c r="H391" s="30" t="str">
        <f ca="1">IF(OR(ISBLANK($E391),$E391="Total Geral"),"",IF(LEN($E391)&lt;6,"",VLOOKUP($E391,'[1]MEMÓRIA DE CÁLCULO'!$F:$W,4,FALSE)))</f>
        <v/>
      </c>
      <c r="I391" s="32" t="str">
        <f ca="1">IF(OR(ISBLANK($E391),$E391="Total Geral"),"",IF(LEN($E391)&lt;6,"",VLOOKUP($E391,'[1]MEMÓRIA DE CÁLCULO'!$F:$W,2,FALSE)))</f>
        <v/>
      </c>
      <c r="J391" s="32" t="str">
        <f ca="1">IF(OR(ISBLANK($E391),$E391="Total Geral"),"",IF(LEN($E391)&lt;6,"",VLOOKUP($E391,'[1]MEMÓRIA DE CÁLCULO'!$F:$W,17,FALSE)))</f>
        <v/>
      </c>
      <c r="K391" s="33" t="str">
        <f ca="1">IF(OR(ISBLANK($E391),$E391="Total Geral"),"",IF(LEN($E391)&lt;6,"",VLOOKUP($E391,'[1]MEMÓRIA DE CÁLCULO'!$F:$W,18,FALSE)))</f>
        <v/>
      </c>
      <c r="L391" s="34" t="str">
        <f ca="1">IF(OR(ISBLANK($E391),$E391="Total Geral"),"",IF(LEN($E391)&lt;6,"",VLOOKUP($E391,'[1]MEMÓRIA DE CÁLCULO'!$F:$AB,20,FALSE)))</f>
        <v/>
      </c>
      <c r="M391" s="34" t="str">
        <f ca="1">IF(OR(ISBLANK($E391),$E391="Total Geral"),"",IF(LEN($E391)&lt;6,"",VLOOKUP($E391,'[1]MEMÓRIA DE CÁLCULO'!$F:$AB,21,FALSE)))</f>
        <v/>
      </c>
      <c r="N391" s="35" t="str">
        <f ca="1">IF($E391="","",IF($E391="Total Geral",SUM(OFFSET(N391,-1,0):$N$26)/3,VLOOKUP($E391,'[1]MEMÓRIA DE CÁLCULO'!$F:$AB,22,FALSE)))</f>
        <v/>
      </c>
      <c r="O391" s="35" t="str">
        <f ca="1">IF($E391="","",IF($E391="Total Geral",SUM(OFFSET(O391,-1,0):$O$26)/3,VLOOKUP($E391,'[1]MEMÓRIA DE CÁLCULO'!$F:$AB,23,FALSE)))</f>
        <v/>
      </c>
    </row>
    <row r="392" spans="2:15" x14ac:dyDescent="0.25">
      <c r="B392"/>
      <c r="E392" s="30" t="str">
        <f t="shared" ca="1" si="5"/>
        <v/>
      </c>
      <c r="F392" s="31" t="str">
        <f ca="1">IF(OR($E392="",$E392="Total Geral"),"",IF(LEN($E392)&lt;6,VLOOKUP($E392,'[1]MEMÓRIA DE CÁLCULO'!$F:$W,2,FALSE),VLOOKUP($E392,'[1]MEMÓRIA DE CÁLCULO'!$F:$W,5,FALSE)))</f>
        <v/>
      </c>
      <c r="G392" s="30" t="str">
        <f ca="1">IF(OR(ISBLANK($E392),$E392="Total Geral"),"",IF(LEN($E392)&lt;6,"",VLOOKUP($E392,'[1]MEMÓRIA DE CÁLCULO'!$F:$W,3,FALSE)))</f>
        <v/>
      </c>
      <c r="H392" s="30" t="str">
        <f ca="1">IF(OR(ISBLANK($E392),$E392="Total Geral"),"",IF(LEN($E392)&lt;6,"",VLOOKUP($E392,'[1]MEMÓRIA DE CÁLCULO'!$F:$W,4,FALSE)))</f>
        <v/>
      </c>
      <c r="I392" s="32" t="str">
        <f ca="1">IF(OR(ISBLANK($E392),$E392="Total Geral"),"",IF(LEN($E392)&lt;6,"",VLOOKUP($E392,'[1]MEMÓRIA DE CÁLCULO'!$F:$W,2,FALSE)))</f>
        <v/>
      </c>
      <c r="J392" s="32" t="str">
        <f ca="1">IF(OR(ISBLANK($E392),$E392="Total Geral"),"",IF(LEN($E392)&lt;6,"",VLOOKUP($E392,'[1]MEMÓRIA DE CÁLCULO'!$F:$W,17,FALSE)))</f>
        <v/>
      </c>
      <c r="K392" s="33" t="str">
        <f ca="1">IF(OR(ISBLANK($E392),$E392="Total Geral"),"",IF(LEN($E392)&lt;6,"",VLOOKUP($E392,'[1]MEMÓRIA DE CÁLCULO'!$F:$W,18,FALSE)))</f>
        <v/>
      </c>
      <c r="L392" s="34" t="str">
        <f ca="1">IF(OR(ISBLANK($E392),$E392="Total Geral"),"",IF(LEN($E392)&lt;6,"",VLOOKUP($E392,'[1]MEMÓRIA DE CÁLCULO'!$F:$AB,20,FALSE)))</f>
        <v/>
      </c>
      <c r="M392" s="34" t="str">
        <f ca="1">IF(OR(ISBLANK($E392),$E392="Total Geral"),"",IF(LEN($E392)&lt;6,"",VLOOKUP($E392,'[1]MEMÓRIA DE CÁLCULO'!$F:$AB,21,FALSE)))</f>
        <v/>
      </c>
      <c r="N392" s="35" t="str">
        <f ca="1">IF($E392="","",IF($E392="Total Geral",SUM(OFFSET(N392,-1,0):$N$26)/3,VLOOKUP($E392,'[1]MEMÓRIA DE CÁLCULO'!$F:$AB,22,FALSE)))</f>
        <v/>
      </c>
      <c r="O392" s="35" t="str">
        <f ca="1">IF($E392="","",IF($E392="Total Geral",SUM(OFFSET(O392,-1,0):$O$26)/3,VLOOKUP($E392,'[1]MEMÓRIA DE CÁLCULO'!$F:$AB,23,FALSE)))</f>
        <v/>
      </c>
    </row>
    <row r="393" spans="2:15" x14ac:dyDescent="0.25">
      <c r="B393"/>
      <c r="E393" s="30" t="str">
        <f t="shared" ca="1" si="5"/>
        <v/>
      </c>
      <c r="F393" s="31" t="str">
        <f ca="1">IF(OR($E393="",$E393="Total Geral"),"",IF(LEN($E393)&lt;6,VLOOKUP($E393,'[1]MEMÓRIA DE CÁLCULO'!$F:$W,2,FALSE),VLOOKUP($E393,'[1]MEMÓRIA DE CÁLCULO'!$F:$W,5,FALSE)))</f>
        <v/>
      </c>
      <c r="G393" s="30" t="str">
        <f ca="1">IF(OR(ISBLANK($E393),$E393="Total Geral"),"",IF(LEN($E393)&lt;6,"",VLOOKUP($E393,'[1]MEMÓRIA DE CÁLCULO'!$F:$W,3,FALSE)))</f>
        <v/>
      </c>
      <c r="H393" s="30" t="str">
        <f ca="1">IF(OR(ISBLANK($E393),$E393="Total Geral"),"",IF(LEN($E393)&lt;6,"",VLOOKUP($E393,'[1]MEMÓRIA DE CÁLCULO'!$F:$W,4,FALSE)))</f>
        <v/>
      </c>
      <c r="I393" s="32" t="str">
        <f ca="1">IF(OR(ISBLANK($E393),$E393="Total Geral"),"",IF(LEN($E393)&lt;6,"",VLOOKUP($E393,'[1]MEMÓRIA DE CÁLCULO'!$F:$W,2,FALSE)))</f>
        <v/>
      </c>
      <c r="J393" s="32" t="str">
        <f ca="1">IF(OR(ISBLANK($E393),$E393="Total Geral"),"",IF(LEN($E393)&lt;6,"",VLOOKUP($E393,'[1]MEMÓRIA DE CÁLCULO'!$F:$W,17,FALSE)))</f>
        <v/>
      </c>
      <c r="K393" s="33" t="str">
        <f ca="1">IF(OR(ISBLANK($E393),$E393="Total Geral"),"",IF(LEN($E393)&lt;6,"",VLOOKUP($E393,'[1]MEMÓRIA DE CÁLCULO'!$F:$W,18,FALSE)))</f>
        <v/>
      </c>
      <c r="L393" s="34" t="str">
        <f ca="1">IF(OR(ISBLANK($E393),$E393="Total Geral"),"",IF(LEN($E393)&lt;6,"",VLOOKUP($E393,'[1]MEMÓRIA DE CÁLCULO'!$F:$AB,20,FALSE)))</f>
        <v/>
      </c>
      <c r="M393" s="34" t="str">
        <f ca="1">IF(OR(ISBLANK($E393),$E393="Total Geral"),"",IF(LEN($E393)&lt;6,"",VLOOKUP($E393,'[1]MEMÓRIA DE CÁLCULO'!$F:$AB,21,FALSE)))</f>
        <v/>
      </c>
      <c r="N393" s="35" t="str">
        <f ca="1">IF($E393="","",IF($E393="Total Geral",SUM(OFFSET(N393,-1,0):$N$26)/3,VLOOKUP($E393,'[1]MEMÓRIA DE CÁLCULO'!$F:$AB,22,FALSE)))</f>
        <v/>
      </c>
      <c r="O393" s="35" t="str">
        <f ca="1">IF($E393="","",IF($E393="Total Geral",SUM(OFFSET(O393,-1,0):$O$26)/3,VLOOKUP($E393,'[1]MEMÓRIA DE CÁLCULO'!$F:$AB,23,FALSE)))</f>
        <v/>
      </c>
    </row>
    <row r="394" spans="2:15" x14ac:dyDescent="0.25">
      <c r="B394"/>
      <c r="E394" s="30" t="str">
        <f t="shared" ca="1" si="5"/>
        <v/>
      </c>
      <c r="F394" s="31" t="str">
        <f ca="1">IF(OR($E394="",$E394="Total Geral"),"",IF(LEN($E394)&lt;6,VLOOKUP($E394,'[1]MEMÓRIA DE CÁLCULO'!$F:$W,2,FALSE),VLOOKUP($E394,'[1]MEMÓRIA DE CÁLCULO'!$F:$W,5,FALSE)))</f>
        <v/>
      </c>
      <c r="G394" s="30" t="str">
        <f ca="1">IF(OR(ISBLANK($E394),$E394="Total Geral"),"",IF(LEN($E394)&lt;6,"",VLOOKUP($E394,'[1]MEMÓRIA DE CÁLCULO'!$F:$W,3,FALSE)))</f>
        <v/>
      </c>
      <c r="H394" s="30" t="str">
        <f ca="1">IF(OR(ISBLANK($E394),$E394="Total Geral"),"",IF(LEN($E394)&lt;6,"",VLOOKUP($E394,'[1]MEMÓRIA DE CÁLCULO'!$F:$W,4,FALSE)))</f>
        <v/>
      </c>
      <c r="I394" s="32" t="str">
        <f ca="1">IF(OR(ISBLANK($E394),$E394="Total Geral"),"",IF(LEN($E394)&lt;6,"",VLOOKUP($E394,'[1]MEMÓRIA DE CÁLCULO'!$F:$W,2,FALSE)))</f>
        <v/>
      </c>
      <c r="J394" s="32" t="str">
        <f ca="1">IF(OR(ISBLANK($E394),$E394="Total Geral"),"",IF(LEN($E394)&lt;6,"",VLOOKUP($E394,'[1]MEMÓRIA DE CÁLCULO'!$F:$W,17,FALSE)))</f>
        <v/>
      </c>
      <c r="K394" s="33" t="str">
        <f ca="1">IF(OR(ISBLANK($E394),$E394="Total Geral"),"",IF(LEN($E394)&lt;6,"",VLOOKUP($E394,'[1]MEMÓRIA DE CÁLCULO'!$F:$W,18,FALSE)))</f>
        <v/>
      </c>
      <c r="L394" s="34" t="str">
        <f ca="1">IF(OR(ISBLANK($E394),$E394="Total Geral"),"",IF(LEN($E394)&lt;6,"",VLOOKUP($E394,'[1]MEMÓRIA DE CÁLCULO'!$F:$AB,20,FALSE)))</f>
        <v/>
      </c>
      <c r="M394" s="34" t="str">
        <f ca="1">IF(OR(ISBLANK($E394),$E394="Total Geral"),"",IF(LEN($E394)&lt;6,"",VLOOKUP($E394,'[1]MEMÓRIA DE CÁLCULO'!$F:$AB,21,FALSE)))</f>
        <v/>
      </c>
      <c r="N394" s="35" t="str">
        <f ca="1">IF($E394="","",IF($E394="Total Geral",SUM(OFFSET(N394,-1,0):$N$26)/3,VLOOKUP($E394,'[1]MEMÓRIA DE CÁLCULO'!$F:$AB,22,FALSE)))</f>
        <v/>
      </c>
      <c r="O394" s="35" t="str">
        <f ca="1">IF($E394="","",IF($E394="Total Geral",SUM(OFFSET(O394,-1,0):$O$26)/3,VLOOKUP($E394,'[1]MEMÓRIA DE CÁLCULO'!$F:$AB,23,FALSE)))</f>
        <v/>
      </c>
    </row>
    <row r="395" spans="2:15" x14ac:dyDescent="0.25">
      <c r="B395"/>
      <c r="E395" s="30" t="str">
        <f t="shared" ca="1" si="5"/>
        <v/>
      </c>
      <c r="F395" s="31" t="str">
        <f ca="1">IF(OR($E395="",$E395="Total Geral"),"",IF(LEN($E395)&lt;6,VLOOKUP($E395,'[1]MEMÓRIA DE CÁLCULO'!$F:$W,2,FALSE),VLOOKUP($E395,'[1]MEMÓRIA DE CÁLCULO'!$F:$W,5,FALSE)))</f>
        <v/>
      </c>
      <c r="G395" s="30" t="str">
        <f ca="1">IF(OR(ISBLANK($E395),$E395="Total Geral"),"",IF(LEN($E395)&lt;6,"",VLOOKUP($E395,'[1]MEMÓRIA DE CÁLCULO'!$F:$W,3,FALSE)))</f>
        <v/>
      </c>
      <c r="H395" s="30" t="str">
        <f ca="1">IF(OR(ISBLANK($E395),$E395="Total Geral"),"",IF(LEN($E395)&lt;6,"",VLOOKUP($E395,'[1]MEMÓRIA DE CÁLCULO'!$F:$W,4,FALSE)))</f>
        <v/>
      </c>
      <c r="I395" s="32" t="str">
        <f ca="1">IF(OR(ISBLANK($E395),$E395="Total Geral"),"",IF(LEN($E395)&lt;6,"",VLOOKUP($E395,'[1]MEMÓRIA DE CÁLCULO'!$F:$W,2,FALSE)))</f>
        <v/>
      </c>
      <c r="J395" s="32" t="str">
        <f ca="1">IF(OR(ISBLANK($E395),$E395="Total Geral"),"",IF(LEN($E395)&lt;6,"",VLOOKUP($E395,'[1]MEMÓRIA DE CÁLCULO'!$F:$W,17,FALSE)))</f>
        <v/>
      </c>
      <c r="K395" s="33" t="str">
        <f ca="1">IF(OR(ISBLANK($E395),$E395="Total Geral"),"",IF(LEN($E395)&lt;6,"",VLOOKUP($E395,'[1]MEMÓRIA DE CÁLCULO'!$F:$W,18,FALSE)))</f>
        <v/>
      </c>
      <c r="L395" s="34" t="str">
        <f ca="1">IF(OR(ISBLANK($E395),$E395="Total Geral"),"",IF(LEN($E395)&lt;6,"",VLOOKUP($E395,'[1]MEMÓRIA DE CÁLCULO'!$F:$AB,20,FALSE)))</f>
        <v/>
      </c>
      <c r="M395" s="34" t="str">
        <f ca="1">IF(OR(ISBLANK($E395),$E395="Total Geral"),"",IF(LEN($E395)&lt;6,"",VLOOKUP($E395,'[1]MEMÓRIA DE CÁLCULO'!$F:$AB,21,FALSE)))</f>
        <v/>
      </c>
      <c r="N395" s="35" t="str">
        <f ca="1">IF($E395="","",IF($E395="Total Geral",SUM(OFFSET(N395,-1,0):$N$26)/3,VLOOKUP($E395,'[1]MEMÓRIA DE CÁLCULO'!$F:$AB,22,FALSE)))</f>
        <v/>
      </c>
      <c r="O395" s="35" t="str">
        <f ca="1">IF($E395="","",IF($E395="Total Geral",SUM(OFFSET(O395,-1,0):$O$26)/3,VLOOKUP($E395,'[1]MEMÓRIA DE CÁLCULO'!$F:$AB,23,FALSE)))</f>
        <v/>
      </c>
    </row>
    <row r="396" spans="2:15" x14ac:dyDescent="0.25">
      <c r="B396"/>
      <c r="E396" s="30" t="str">
        <f t="shared" ca="1" si="5"/>
        <v/>
      </c>
      <c r="F396" s="31" t="str">
        <f ca="1">IF(OR($E396="",$E396="Total Geral"),"",IF(LEN($E396)&lt;6,VLOOKUP($E396,'[1]MEMÓRIA DE CÁLCULO'!$F:$W,2,FALSE),VLOOKUP($E396,'[1]MEMÓRIA DE CÁLCULO'!$F:$W,5,FALSE)))</f>
        <v/>
      </c>
      <c r="G396" s="30" t="str">
        <f ca="1">IF(OR(ISBLANK($E396),$E396="Total Geral"),"",IF(LEN($E396)&lt;6,"",VLOOKUP($E396,'[1]MEMÓRIA DE CÁLCULO'!$F:$W,3,FALSE)))</f>
        <v/>
      </c>
      <c r="H396" s="30" t="str">
        <f ca="1">IF(OR(ISBLANK($E396),$E396="Total Geral"),"",IF(LEN($E396)&lt;6,"",VLOOKUP($E396,'[1]MEMÓRIA DE CÁLCULO'!$F:$W,4,FALSE)))</f>
        <v/>
      </c>
      <c r="I396" s="32" t="str">
        <f ca="1">IF(OR(ISBLANK($E396),$E396="Total Geral"),"",IF(LEN($E396)&lt;6,"",VLOOKUP($E396,'[1]MEMÓRIA DE CÁLCULO'!$F:$W,2,FALSE)))</f>
        <v/>
      </c>
      <c r="J396" s="32" t="str">
        <f ca="1">IF(OR(ISBLANK($E396),$E396="Total Geral"),"",IF(LEN($E396)&lt;6,"",VLOOKUP($E396,'[1]MEMÓRIA DE CÁLCULO'!$F:$W,17,FALSE)))</f>
        <v/>
      </c>
      <c r="K396" s="33" t="str">
        <f ca="1">IF(OR(ISBLANK($E396),$E396="Total Geral"),"",IF(LEN($E396)&lt;6,"",VLOOKUP($E396,'[1]MEMÓRIA DE CÁLCULO'!$F:$W,18,FALSE)))</f>
        <v/>
      </c>
      <c r="L396" s="34" t="str">
        <f ca="1">IF(OR(ISBLANK($E396),$E396="Total Geral"),"",IF(LEN($E396)&lt;6,"",VLOOKUP($E396,'[1]MEMÓRIA DE CÁLCULO'!$F:$AB,20,FALSE)))</f>
        <v/>
      </c>
      <c r="M396" s="34" t="str">
        <f ca="1">IF(OR(ISBLANK($E396),$E396="Total Geral"),"",IF(LEN($E396)&lt;6,"",VLOOKUP($E396,'[1]MEMÓRIA DE CÁLCULO'!$F:$AB,21,FALSE)))</f>
        <v/>
      </c>
      <c r="N396" s="35" t="str">
        <f ca="1">IF($E396="","",IF($E396="Total Geral",SUM(OFFSET(N396,-1,0):$N$26)/3,VLOOKUP($E396,'[1]MEMÓRIA DE CÁLCULO'!$F:$AB,22,FALSE)))</f>
        <v/>
      </c>
      <c r="O396" s="35" t="str">
        <f ca="1">IF($E396="","",IF($E396="Total Geral",SUM(OFFSET(O396,-1,0):$O$26)/3,VLOOKUP($E396,'[1]MEMÓRIA DE CÁLCULO'!$F:$AB,23,FALSE)))</f>
        <v/>
      </c>
    </row>
    <row r="397" spans="2:15" x14ac:dyDescent="0.25">
      <c r="B397"/>
      <c r="E397" s="30" t="str">
        <f t="shared" ca="1" si="5"/>
        <v/>
      </c>
      <c r="F397" s="31" t="str">
        <f ca="1">IF(OR($E397="",$E397="Total Geral"),"",IF(LEN($E397)&lt;6,VLOOKUP($E397,'[1]MEMÓRIA DE CÁLCULO'!$F:$W,2,FALSE),VLOOKUP($E397,'[1]MEMÓRIA DE CÁLCULO'!$F:$W,5,FALSE)))</f>
        <v/>
      </c>
      <c r="G397" s="30" t="str">
        <f ca="1">IF(OR(ISBLANK($E397),$E397="Total Geral"),"",IF(LEN($E397)&lt;6,"",VLOOKUP($E397,'[1]MEMÓRIA DE CÁLCULO'!$F:$W,3,FALSE)))</f>
        <v/>
      </c>
      <c r="H397" s="30" t="str">
        <f ca="1">IF(OR(ISBLANK($E397),$E397="Total Geral"),"",IF(LEN($E397)&lt;6,"",VLOOKUP($E397,'[1]MEMÓRIA DE CÁLCULO'!$F:$W,4,FALSE)))</f>
        <v/>
      </c>
      <c r="I397" s="32" t="str">
        <f ca="1">IF(OR(ISBLANK($E397),$E397="Total Geral"),"",IF(LEN($E397)&lt;6,"",VLOOKUP($E397,'[1]MEMÓRIA DE CÁLCULO'!$F:$W,2,FALSE)))</f>
        <v/>
      </c>
      <c r="J397" s="32" t="str">
        <f ca="1">IF(OR(ISBLANK($E397),$E397="Total Geral"),"",IF(LEN($E397)&lt;6,"",VLOOKUP($E397,'[1]MEMÓRIA DE CÁLCULO'!$F:$W,17,FALSE)))</f>
        <v/>
      </c>
      <c r="K397" s="33" t="str">
        <f ca="1">IF(OR(ISBLANK($E397),$E397="Total Geral"),"",IF(LEN($E397)&lt;6,"",VLOOKUP($E397,'[1]MEMÓRIA DE CÁLCULO'!$F:$W,18,FALSE)))</f>
        <v/>
      </c>
      <c r="L397" s="34" t="str">
        <f ca="1">IF(OR(ISBLANK($E397),$E397="Total Geral"),"",IF(LEN($E397)&lt;6,"",VLOOKUP($E397,'[1]MEMÓRIA DE CÁLCULO'!$F:$AB,20,FALSE)))</f>
        <v/>
      </c>
      <c r="M397" s="34" t="str">
        <f ca="1">IF(OR(ISBLANK($E397),$E397="Total Geral"),"",IF(LEN($E397)&lt;6,"",VLOOKUP($E397,'[1]MEMÓRIA DE CÁLCULO'!$F:$AB,21,FALSE)))</f>
        <v/>
      </c>
      <c r="N397" s="35" t="str">
        <f ca="1">IF($E397="","",IF($E397="Total Geral",SUM(OFFSET(N397,-1,0):$N$26)/3,VLOOKUP($E397,'[1]MEMÓRIA DE CÁLCULO'!$F:$AB,22,FALSE)))</f>
        <v/>
      </c>
      <c r="O397" s="35" t="str">
        <f ca="1">IF($E397="","",IF($E397="Total Geral",SUM(OFFSET(O397,-1,0):$O$26)/3,VLOOKUP($E397,'[1]MEMÓRIA DE CÁLCULO'!$F:$AB,23,FALSE)))</f>
        <v/>
      </c>
    </row>
    <row r="398" spans="2:15" x14ac:dyDescent="0.25">
      <c r="B398"/>
      <c r="E398" s="30" t="str">
        <f t="shared" ca="1" si="5"/>
        <v/>
      </c>
      <c r="F398" s="31" t="str">
        <f ca="1">IF(OR($E398="",$E398="Total Geral"),"",IF(LEN($E398)&lt;6,VLOOKUP($E398,'[1]MEMÓRIA DE CÁLCULO'!$F:$W,2,FALSE),VLOOKUP($E398,'[1]MEMÓRIA DE CÁLCULO'!$F:$W,5,FALSE)))</f>
        <v/>
      </c>
      <c r="G398" s="30" t="str">
        <f ca="1">IF(OR(ISBLANK($E398),$E398="Total Geral"),"",IF(LEN($E398)&lt;6,"",VLOOKUP($E398,'[1]MEMÓRIA DE CÁLCULO'!$F:$W,3,FALSE)))</f>
        <v/>
      </c>
      <c r="H398" s="30" t="str">
        <f ca="1">IF(OR(ISBLANK($E398),$E398="Total Geral"),"",IF(LEN($E398)&lt;6,"",VLOOKUP($E398,'[1]MEMÓRIA DE CÁLCULO'!$F:$W,4,FALSE)))</f>
        <v/>
      </c>
      <c r="I398" s="32" t="str">
        <f ca="1">IF(OR(ISBLANK($E398),$E398="Total Geral"),"",IF(LEN($E398)&lt;6,"",VLOOKUP($E398,'[1]MEMÓRIA DE CÁLCULO'!$F:$W,2,FALSE)))</f>
        <v/>
      </c>
      <c r="J398" s="32" t="str">
        <f ca="1">IF(OR(ISBLANK($E398),$E398="Total Geral"),"",IF(LEN($E398)&lt;6,"",VLOOKUP($E398,'[1]MEMÓRIA DE CÁLCULO'!$F:$W,17,FALSE)))</f>
        <v/>
      </c>
      <c r="K398" s="33" t="str">
        <f ca="1">IF(OR(ISBLANK($E398),$E398="Total Geral"),"",IF(LEN($E398)&lt;6,"",VLOOKUP($E398,'[1]MEMÓRIA DE CÁLCULO'!$F:$W,18,FALSE)))</f>
        <v/>
      </c>
      <c r="L398" s="34" t="str">
        <f ca="1">IF(OR(ISBLANK($E398),$E398="Total Geral"),"",IF(LEN($E398)&lt;6,"",VLOOKUP($E398,'[1]MEMÓRIA DE CÁLCULO'!$F:$AB,20,FALSE)))</f>
        <v/>
      </c>
      <c r="M398" s="34" t="str">
        <f ca="1">IF(OR(ISBLANK($E398),$E398="Total Geral"),"",IF(LEN($E398)&lt;6,"",VLOOKUP($E398,'[1]MEMÓRIA DE CÁLCULO'!$F:$AB,21,FALSE)))</f>
        <v/>
      </c>
      <c r="N398" s="35" t="str">
        <f ca="1">IF($E398="","",IF($E398="Total Geral",SUM(OFFSET(N398,-1,0):$N$26)/3,VLOOKUP($E398,'[1]MEMÓRIA DE CÁLCULO'!$F:$AB,22,FALSE)))</f>
        <v/>
      </c>
      <c r="O398" s="35" t="str">
        <f ca="1">IF($E398="","",IF($E398="Total Geral",SUM(OFFSET(O398,-1,0):$O$26)/3,VLOOKUP($E398,'[1]MEMÓRIA DE CÁLCULO'!$F:$AB,23,FALSE)))</f>
        <v/>
      </c>
    </row>
    <row r="399" spans="2:15" x14ac:dyDescent="0.25">
      <c r="B399"/>
      <c r="E399" s="30" t="str">
        <f t="shared" ca="1" si="5"/>
        <v/>
      </c>
      <c r="F399" s="31" t="str">
        <f ca="1">IF(OR($E399="",$E399="Total Geral"),"",IF(LEN($E399)&lt;6,VLOOKUP($E399,'[1]MEMÓRIA DE CÁLCULO'!$F:$W,2,FALSE),VLOOKUP($E399,'[1]MEMÓRIA DE CÁLCULO'!$F:$W,5,FALSE)))</f>
        <v/>
      </c>
      <c r="G399" s="30" t="str">
        <f ca="1">IF(OR(ISBLANK($E399),$E399="Total Geral"),"",IF(LEN($E399)&lt;6,"",VLOOKUP($E399,'[1]MEMÓRIA DE CÁLCULO'!$F:$W,3,FALSE)))</f>
        <v/>
      </c>
      <c r="H399" s="30" t="str">
        <f ca="1">IF(OR(ISBLANK($E399),$E399="Total Geral"),"",IF(LEN($E399)&lt;6,"",VLOOKUP($E399,'[1]MEMÓRIA DE CÁLCULO'!$F:$W,4,FALSE)))</f>
        <v/>
      </c>
      <c r="I399" s="32" t="str">
        <f ca="1">IF(OR(ISBLANK($E399),$E399="Total Geral"),"",IF(LEN($E399)&lt;6,"",VLOOKUP($E399,'[1]MEMÓRIA DE CÁLCULO'!$F:$W,2,FALSE)))</f>
        <v/>
      </c>
      <c r="J399" s="32" t="str">
        <f ca="1">IF(OR(ISBLANK($E399),$E399="Total Geral"),"",IF(LEN($E399)&lt;6,"",VLOOKUP($E399,'[1]MEMÓRIA DE CÁLCULO'!$F:$W,17,FALSE)))</f>
        <v/>
      </c>
      <c r="K399" s="33" t="str">
        <f ca="1">IF(OR(ISBLANK($E399),$E399="Total Geral"),"",IF(LEN($E399)&lt;6,"",VLOOKUP($E399,'[1]MEMÓRIA DE CÁLCULO'!$F:$W,18,FALSE)))</f>
        <v/>
      </c>
      <c r="L399" s="34" t="str">
        <f ca="1">IF(OR(ISBLANK($E399),$E399="Total Geral"),"",IF(LEN($E399)&lt;6,"",VLOOKUP($E399,'[1]MEMÓRIA DE CÁLCULO'!$F:$AB,20,FALSE)))</f>
        <v/>
      </c>
      <c r="M399" s="34" t="str">
        <f ca="1">IF(OR(ISBLANK($E399),$E399="Total Geral"),"",IF(LEN($E399)&lt;6,"",VLOOKUP($E399,'[1]MEMÓRIA DE CÁLCULO'!$F:$AB,21,FALSE)))</f>
        <v/>
      </c>
      <c r="N399" s="35" t="str">
        <f ca="1">IF($E399="","",IF($E399="Total Geral",SUM(OFFSET(N399,-1,0):$N$26)/3,VLOOKUP($E399,'[1]MEMÓRIA DE CÁLCULO'!$F:$AB,22,FALSE)))</f>
        <v/>
      </c>
      <c r="O399" s="35" t="str">
        <f ca="1">IF($E399="","",IF($E399="Total Geral",SUM(OFFSET(O399,-1,0):$O$26)/3,VLOOKUP($E399,'[1]MEMÓRIA DE CÁLCULO'!$F:$AB,23,FALSE)))</f>
        <v/>
      </c>
    </row>
    <row r="400" spans="2:15" x14ac:dyDescent="0.25">
      <c r="B400"/>
      <c r="E400" s="30" t="str">
        <f t="shared" ca="1" si="5"/>
        <v/>
      </c>
      <c r="F400" s="31" t="str">
        <f ca="1">IF(OR($E400="",$E400="Total Geral"),"",IF(LEN($E400)&lt;6,VLOOKUP($E400,'[1]MEMÓRIA DE CÁLCULO'!$F:$W,2,FALSE),VLOOKUP($E400,'[1]MEMÓRIA DE CÁLCULO'!$F:$W,5,FALSE)))</f>
        <v/>
      </c>
      <c r="G400" s="30" t="str">
        <f ca="1">IF(OR(ISBLANK($E400),$E400="Total Geral"),"",IF(LEN($E400)&lt;6,"",VLOOKUP($E400,'[1]MEMÓRIA DE CÁLCULO'!$F:$W,3,FALSE)))</f>
        <v/>
      </c>
      <c r="H400" s="30" t="str">
        <f ca="1">IF(OR(ISBLANK($E400),$E400="Total Geral"),"",IF(LEN($E400)&lt;6,"",VLOOKUP($E400,'[1]MEMÓRIA DE CÁLCULO'!$F:$W,4,FALSE)))</f>
        <v/>
      </c>
      <c r="I400" s="32" t="str">
        <f ca="1">IF(OR(ISBLANK($E400),$E400="Total Geral"),"",IF(LEN($E400)&lt;6,"",VLOOKUP($E400,'[1]MEMÓRIA DE CÁLCULO'!$F:$W,2,FALSE)))</f>
        <v/>
      </c>
      <c r="J400" s="32" t="str">
        <f ca="1">IF(OR(ISBLANK($E400),$E400="Total Geral"),"",IF(LEN($E400)&lt;6,"",VLOOKUP($E400,'[1]MEMÓRIA DE CÁLCULO'!$F:$W,17,FALSE)))</f>
        <v/>
      </c>
      <c r="K400" s="33" t="str">
        <f ca="1">IF(OR(ISBLANK($E400),$E400="Total Geral"),"",IF(LEN($E400)&lt;6,"",VLOOKUP($E400,'[1]MEMÓRIA DE CÁLCULO'!$F:$W,18,FALSE)))</f>
        <v/>
      </c>
      <c r="L400" s="34" t="str">
        <f ca="1">IF(OR(ISBLANK($E400),$E400="Total Geral"),"",IF(LEN($E400)&lt;6,"",VLOOKUP($E400,'[1]MEMÓRIA DE CÁLCULO'!$F:$AB,20,FALSE)))</f>
        <v/>
      </c>
      <c r="M400" s="34" t="str">
        <f ca="1">IF(OR(ISBLANK($E400),$E400="Total Geral"),"",IF(LEN($E400)&lt;6,"",VLOOKUP($E400,'[1]MEMÓRIA DE CÁLCULO'!$F:$AB,21,FALSE)))</f>
        <v/>
      </c>
      <c r="N400" s="35" t="str">
        <f ca="1">IF($E400="","",IF($E400="Total Geral",SUM(OFFSET(N400,-1,0):$N$26)/3,VLOOKUP($E400,'[1]MEMÓRIA DE CÁLCULO'!$F:$AB,22,FALSE)))</f>
        <v/>
      </c>
      <c r="O400" s="35" t="str">
        <f ca="1">IF($E400="","",IF($E400="Total Geral",SUM(OFFSET(O400,-1,0):$O$26)/3,VLOOKUP($E400,'[1]MEMÓRIA DE CÁLCULO'!$F:$AB,23,FALSE)))</f>
        <v/>
      </c>
    </row>
    <row r="401" spans="2:15" x14ac:dyDescent="0.25">
      <c r="B401"/>
      <c r="E401" s="30" t="str">
        <f t="shared" ca="1" si="5"/>
        <v/>
      </c>
      <c r="F401" s="31" t="str">
        <f ca="1">IF(OR($E401="",$E401="Total Geral"),"",IF(LEN($E401)&lt;6,VLOOKUP($E401,'[1]MEMÓRIA DE CÁLCULO'!$F:$W,2,FALSE),VLOOKUP($E401,'[1]MEMÓRIA DE CÁLCULO'!$F:$W,5,FALSE)))</f>
        <v/>
      </c>
      <c r="G401" s="30" t="str">
        <f ca="1">IF(OR(ISBLANK($E401),$E401="Total Geral"),"",IF(LEN($E401)&lt;6,"",VLOOKUP($E401,'[1]MEMÓRIA DE CÁLCULO'!$F:$W,3,FALSE)))</f>
        <v/>
      </c>
      <c r="H401" s="30" t="str">
        <f ca="1">IF(OR(ISBLANK($E401),$E401="Total Geral"),"",IF(LEN($E401)&lt;6,"",VLOOKUP($E401,'[1]MEMÓRIA DE CÁLCULO'!$F:$W,4,FALSE)))</f>
        <v/>
      </c>
      <c r="I401" s="32" t="str">
        <f ca="1">IF(OR(ISBLANK($E401),$E401="Total Geral"),"",IF(LEN($E401)&lt;6,"",VLOOKUP($E401,'[1]MEMÓRIA DE CÁLCULO'!$F:$W,2,FALSE)))</f>
        <v/>
      </c>
      <c r="J401" s="32" t="str">
        <f ca="1">IF(OR(ISBLANK($E401),$E401="Total Geral"),"",IF(LEN($E401)&lt;6,"",VLOOKUP($E401,'[1]MEMÓRIA DE CÁLCULO'!$F:$W,17,FALSE)))</f>
        <v/>
      </c>
      <c r="K401" s="33" t="str">
        <f ca="1">IF(OR(ISBLANK($E401),$E401="Total Geral"),"",IF(LEN($E401)&lt;6,"",VLOOKUP($E401,'[1]MEMÓRIA DE CÁLCULO'!$F:$W,18,FALSE)))</f>
        <v/>
      </c>
      <c r="L401" s="34" t="str">
        <f ca="1">IF(OR(ISBLANK($E401),$E401="Total Geral"),"",IF(LEN($E401)&lt;6,"",VLOOKUP($E401,'[1]MEMÓRIA DE CÁLCULO'!$F:$AB,20,FALSE)))</f>
        <v/>
      </c>
      <c r="M401" s="34" t="str">
        <f ca="1">IF(OR(ISBLANK($E401),$E401="Total Geral"),"",IF(LEN($E401)&lt;6,"",VLOOKUP($E401,'[1]MEMÓRIA DE CÁLCULO'!$F:$AB,21,FALSE)))</f>
        <v/>
      </c>
      <c r="N401" s="35" t="str">
        <f ca="1">IF($E401="","",IF($E401="Total Geral",SUM(OFFSET(N401,-1,0):$N$26)/3,VLOOKUP($E401,'[1]MEMÓRIA DE CÁLCULO'!$F:$AB,22,FALSE)))</f>
        <v/>
      </c>
      <c r="O401" s="35" t="str">
        <f ca="1">IF($E401="","",IF($E401="Total Geral",SUM(OFFSET(O401,-1,0):$O$26)/3,VLOOKUP($E401,'[1]MEMÓRIA DE CÁLCULO'!$F:$AB,23,FALSE)))</f>
        <v/>
      </c>
    </row>
    <row r="402" spans="2:15" x14ac:dyDescent="0.25">
      <c r="B402"/>
      <c r="E402" s="30" t="str">
        <f t="shared" ca="1" si="5"/>
        <v/>
      </c>
      <c r="F402" s="31" t="str">
        <f ca="1">IF(OR($E402="",$E402="Total Geral"),"",IF(LEN($E402)&lt;6,VLOOKUP($E402,'[1]MEMÓRIA DE CÁLCULO'!$F:$W,2,FALSE),VLOOKUP($E402,'[1]MEMÓRIA DE CÁLCULO'!$F:$W,5,FALSE)))</f>
        <v/>
      </c>
      <c r="G402" s="30" t="str">
        <f ca="1">IF(OR(ISBLANK($E402),$E402="Total Geral"),"",IF(LEN($E402)&lt;6,"",VLOOKUP($E402,'[1]MEMÓRIA DE CÁLCULO'!$F:$W,3,FALSE)))</f>
        <v/>
      </c>
      <c r="H402" s="30" t="str">
        <f ca="1">IF(OR(ISBLANK($E402),$E402="Total Geral"),"",IF(LEN($E402)&lt;6,"",VLOOKUP($E402,'[1]MEMÓRIA DE CÁLCULO'!$F:$W,4,FALSE)))</f>
        <v/>
      </c>
      <c r="I402" s="32" t="str">
        <f ca="1">IF(OR(ISBLANK($E402),$E402="Total Geral"),"",IF(LEN($E402)&lt;6,"",VLOOKUP($E402,'[1]MEMÓRIA DE CÁLCULO'!$F:$W,2,FALSE)))</f>
        <v/>
      </c>
      <c r="J402" s="32" t="str">
        <f ca="1">IF(OR(ISBLANK($E402),$E402="Total Geral"),"",IF(LEN($E402)&lt;6,"",VLOOKUP($E402,'[1]MEMÓRIA DE CÁLCULO'!$F:$W,17,FALSE)))</f>
        <v/>
      </c>
      <c r="K402" s="33" t="str">
        <f ca="1">IF(OR(ISBLANK($E402),$E402="Total Geral"),"",IF(LEN($E402)&lt;6,"",VLOOKUP($E402,'[1]MEMÓRIA DE CÁLCULO'!$F:$W,18,FALSE)))</f>
        <v/>
      </c>
      <c r="L402" s="34" t="str">
        <f ca="1">IF(OR(ISBLANK($E402),$E402="Total Geral"),"",IF(LEN($E402)&lt;6,"",VLOOKUP($E402,'[1]MEMÓRIA DE CÁLCULO'!$F:$AB,20,FALSE)))</f>
        <v/>
      </c>
      <c r="M402" s="34" t="str">
        <f ca="1">IF(OR(ISBLANK($E402),$E402="Total Geral"),"",IF(LEN($E402)&lt;6,"",VLOOKUP($E402,'[1]MEMÓRIA DE CÁLCULO'!$F:$AB,21,FALSE)))</f>
        <v/>
      </c>
      <c r="N402" s="35" t="str">
        <f ca="1">IF($E402="","",IF($E402="Total Geral",SUM(OFFSET(N402,-1,0):$N$26)/3,VLOOKUP($E402,'[1]MEMÓRIA DE CÁLCULO'!$F:$AB,22,FALSE)))</f>
        <v/>
      </c>
      <c r="O402" s="35" t="str">
        <f ca="1">IF($E402="","",IF($E402="Total Geral",SUM(OFFSET(O402,-1,0):$O$26)/3,VLOOKUP($E402,'[1]MEMÓRIA DE CÁLCULO'!$F:$AB,23,FALSE)))</f>
        <v/>
      </c>
    </row>
    <row r="403" spans="2:15" x14ac:dyDescent="0.25">
      <c r="B403"/>
      <c r="E403" s="30" t="str">
        <f t="shared" ca="1" si="5"/>
        <v/>
      </c>
      <c r="F403" s="31" t="str">
        <f ca="1">IF(OR($E403="",$E403="Total Geral"),"",IF(LEN($E403)&lt;6,VLOOKUP($E403,'[1]MEMÓRIA DE CÁLCULO'!$F:$W,2,FALSE),VLOOKUP($E403,'[1]MEMÓRIA DE CÁLCULO'!$F:$W,5,FALSE)))</f>
        <v/>
      </c>
      <c r="G403" s="30" t="str">
        <f ca="1">IF(OR(ISBLANK($E403),$E403="Total Geral"),"",IF(LEN($E403)&lt;6,"",VLOOKUP($E403,'[1]MEMÓRIA DE CÁLCULO'!$F:$W,3,FALSE)))</f>
        <v/>
      </c>
      <c r="H403" s="30" t="str">
        <f ca="1">IF(OR(ISBLANK($E403),$E403="Total Geral"),"",IF(LEN($E403)&lt;6,"",VLOOKUP($E403,'[1]MEMÓRIA DE CÁLCULO'!$F:$W,4,FALSE)))</f>
        <v/>
      </c>
      <c r="I403" s="32" t="str">
        <f ca="1">IF(OR(ISBLANK($E403),$E403="Total Geral"),"",IF(LEN($E403)&lt;6,"",VLOOKUP($E403,'[1]MEMÓRIA DE CÁLCULO'!$F:$W,2,FALSE)))</f>
        <v/>
      </c>
      <c r="J403" s="32" t="str">
        <f ca="1">IF(OR(ISBLANK($E403),$E403="Total Geral"),"",IF(LEN($E403)&lt;6,"",VLOOKUP($E403,'[1]MEMÓRIA DE CÁLCULO'!$F:$W,17,FALSE)))</f>
        <v/>
      </c>
      <c r="K403" s="33" t="str">
        <f ca="1">IF(OR(ISBLANK($E403),$E403="Total Geral"),"",IF(LEN($E403)&lt;6,"",VLOOKUP($E403,'[1]MEMÓRIA DE CÁLCULO'!$F:$W,18,FALSE)))</f>
        <v/>
      </c>
      <c r="L403" s="34" t="str">
        <f ca="1">IF(OR(ISBLANK($E403),$E403="Total Geral"),"",IF(LEN($E403)&lt;6,"",VLOOKUP($E403,'[1]MEMÓRIA DE CÁLCULO'!$F:$AB,20,FALSE)))</f>
        <v/>
      </c>
      <c r="M403" s="34" t="str">
        <f ca="1">IF(OR(ISBLANK($E403),$E403="Total Geral"),"",IF(LEN($E403)&lt;6,"",VLOOKUP($E403,'[1]MEMÓRIA DE CÁLCULO'!$F:$AB,21,FALSE)))</f>
        <v/>
      </c>
      <c r="N403" s="35" t="str">
        <f ca="1">IF($E403="","",IF($E403="Total Geral",SUM(OFFSET(N403,-1,0):$N$26)/3,VLOOKUP($E403,'[1]MEMÓRIA DE CÁLCULO'!$F:$AB,22,FALSE)))</f>
        <v/>
      </c>
      <c r="O403" s="35" t="str">
        <f ca="1">IF($E403="","",IF($E403="Total Geral",SUM(OFFSET(O403,-1,0):$O$26)/3,VLOOKUP($E403,'[1]MEMÓRIA DE CÁLCULO'!$F:$AB,23,FALSE)))</f>
        <v/>
      </c>
    </row>
    <row r="404" spans="2:15" x14ac:dyDescent="0.25">
      <c r="B404"/>
      <c r="E404" s="30" t="str">
        <f t="shared" ca="1" si="5"/>
        <v/>
      </c>
      <c r="F404" s="31" t="str">
        <f ca="1">IF(OR($E404="",$E404="Total Geral"),"",IF(LEN($E404)&lt;6,VLOOKUP($E404,'[1]MEMÓRIA DE CÁLCULO'!$F:$W,2,FALSE),VLOOKUP($E404,'[1]MEMÓRIA DE CÁLCULO'!$F:$W,5,FALSE)))</f>
        <v/>
      </c>
      <c r="G404" s="30" t="str">
        <f ca="1">IF(OR(ISBLANK($E404),$E404="Total Geral"),"",IF(LEN($E404)&lt;6,"",VLOOKUP($E404,'[1]MEMÓRIA DE CÁLCULO'!$F:$W,3,FALSE)))</f>
        <v/>
      </c>
      <c r="H404" s="30" t="str">
        <f ca="1">IF(OR(ISBLANK($E404),$E404="Total Geral"),"",IF(LEN($E404)&lt;6,"",VLOOKUP($E404,'[1]MEMÓRIA DE CÁLCULO'!$F:$W,4,FALSE)))</f>
        <v/>
      </c>
      <c r="I404" s="32" t="str">
        <f ca="1">IF(OR(ISBLANK($E404),$E404="Total Geral"),"",IF(LEN($E404)&lt;6,"",VLOOKUP($E404,'[1]MEMÓRIA DE CÁLCULO'!$F:$W,2,FALSE)))</f>
        <v/>
      </c>
      <c r="J404" s="32" t="str">
        <f ca="1">IF(OR(ISBLANK($E404),$E404="Total Geral"),"",IF(LEN($E404)&lt;6,"",VLOOKUP($E404,'[1]MEMÓRIA DE CÁLCULO'!$F:$W,17,FALSE)))</f>
        <v/>
      </c>
      <c r="K404" s="33" t="str">
        <f ca="1">IF(OR(ISBLANK($E404),$E404="Total Geral"),"",IF(LEN($E404)&lt;6,"",VLOOKUP($E404,'[1]MEMÓRIA DE CÁLCULO'!$F:$W,18,FALSE)))</f>
        <v/>
      </c>
      <c r="L404" s="34" t="str">
        <f ca="1">IF(OR(ISBLANK($E404),$E404="Total Geral"),"",IF(LEN($E404)&lt;6,"",VLOOKUP($E404,'[1]MEMÓRIA DE CÁLCULO'!$F:$AB,20,FALSE)))</f>
        <v/>
      </c>
      <c r="M404" s="34" t="str">
        <f ca="1">IF(OR(ISBLANK($E404),$E404="Total Geral"),"",IF(LEN($E404)&lt;6,"",VLOOKUP($E404,'[1]MEMÓRIA DE CÁLCULO'!$F:$AB,21,FALSE)))</f>
        <v/>
      </c>
      <c r="N404" s="35" t="str">
        <f ca="1">IF($E404="","",IF($E404="Total Geral",SUM(OFFSET(N404,-1,0):$N$26)/3,VLOOKUP($E404,'[1]MEMÓRIA DE CÁLCULO'!$F:$AB,22,FALSE)))</f>
        <v/>
      </c>
      <c r="O404" s="35" t="str">
        <f ca="1">IF($E404="","",IF($E404="Total Geral",SUM(OFFSET(O404,-1,0):$O$26)/3,VLOOKUP($E404,'[1]MEMÓRIA DE CÁLCULO'!$F:$AB,23,FALSE)))</f>
        <v/>
      </c>
    </row>
    <row r="405" spans="2:15" x14ac:dyDescent="0.25">
      <c r="B405"/>
      <c r="E405" s="30" t="str">
        <f t="shared" ca="1" si="5"/>
        <v/>
      </c>
      <c r="F405" s="31" t="str">
        <f ca="1">IF(OR($E405="",$E405="Total Geral"),"",IF(LEN($E405)&lt;6,VLOOKUP($E405,'[1]MEMÓRIA DE CÁLCULO'!$F:$W,2,FALSE),VLOOKUP($E405,'[1]MEMÓRIA DE CÁLCULO'!$F:$W,5,FALSE)))</f>
        <v/>
      </c>
      <c r="G405" s="30" t="str">
        <f ca="1">IF(OR(ISBLANK($E405),$E405="Total Geral"),"",IF(LEN($E405)&lt;6,"",VLOOKUP($E405,'[1]MEMÓRIA DE CÁLCULO'!$F:$W,3,FALSE)))</f>
        <v/>
      </c>
      <c r="H405" s="30" t="str">
        <f ca="1">IF(OR(ISBLANK($E405),$E405="Total Geral"),"",IF(LEN($E405)&lt;6,"",VLOOKUP($E405,'[1]MEMÓRIA DE CÁLCULO'!$F:$W,4,FALSE)))</f>
        <v/>
      </c>
      <c r="I405" s="32" t="str">
        <f ca="1">IF(OR(ISBLANK($E405),$E405="Total Geral"),"",IF(LEN($E405)&lt;6,"",VLOOKUP($E405,'[1]MEMÓRIA DE CÁLCULO'!$F:$W,2,FALSE)))</f>
        <v/>
      </c>
      <c r="J405" s="32" t="str">
        <f ca="1">IF(OR(ISBLANK($E405),$E405="Total Geral"),"",IF(LEN($E405)&lt;6,"",VLOOKUP($E405,'[1]MEMÓRIA DE CÁLCULO'!$F:$W,17,FALSE)))</f>
        <v/>
      </c>
      <c r="K405" s="33" t="str">
        <f ca="1">IF(OR(ISBLANK($E405),$E405="Total Geral"),"",IF(LEN($E405)&lt;6,"",VLOOKUP($E405,'[1]MEMÓRIA DE CÁLCULO'!$F:$W,18,FALSE)))</f>
        <v/>
      </c>
      <c r="L405" s="34" t="str">
        <f ca="1">IF(OR(ISBLANK($E405),$E405="Total Geral"),"",IF(LEN($E405)&lt;6,"",VLOOKUP($E405,'[1]MEMÓRIA DE CÁLCULO'!$F:$AB,20,FALSE)))</f>
        <v/>
      </c>
      <c r="M405" s="34" t="str">
        <f ca="1">IF(OR(ISBLANK($E405),$E405="Total Geral"),"",IF(LEN($E405)&lt;6,"",VLOOKUP($E405,'[1]MEMÓRIA DE CÁLCULO'!$F:$AB,21,FALSE)))</f>
        <v/>
      </c>
      <c r="N405" s="35" t="str">
        <f ca="1">IF($E405="","",IF($E405="Total Geral",SUM(OFFSET(N405,-1,0):$N$26)/3,VLOOKUP($E405,'[1]MEMÓRIA DE CÁLCULO'!$F:$AB,22,FALSE)))</f>
        <v/>
      </c>
      <c r="O405" s="35" t="str">
        <f ca="1">IF($E405="","",IF($E405="Total Geral",SUM(OFFSET(O405,-1,0):$O$26)/3,VLOOKUP($E405,'[1]MEMÓRIA DE CÁLCULO'!$F:$AB,23,FALSE)))</f>
        <v/>
      </c>
    </row>
    <row r="406" spans="2:15" x14ac:dyDescent="0.25">
      <c r="B406"/>
      <c r="E406" s="30" t="str">
        <f t="shared" ca="1" si="5"/>
        <v/>
      </c>
      <c r="F406" s="31" t="str">
        <f ca="1">IF(OR($E406="",$E406="Total Geral"),"",IF(LEN($E406)&lt;6,VLOOKUP($E406,'[1]MEMÓRIA DE CÁLCULO'!$F:$W,2,FALSE),VLOOKUP($E406,'[1]MEMÓRIA DE CÁLCULO'!$F:$W,5,FALSE)))</f>
        <v/>
      </c>
      <c r="G406" s="30" t="str">
        <f ca="1">IF(OR(ISBLANK($E406),$E406="Total Geral"),"",IF(LEN($E406)&lt;6,"",VLOOKUP($E406,'[1]MEMÓRIA DE CÁLCULO'!$F:$W,3,FALSE)))</f>
        <v/>
      </c>
      <c r="H406" s="30" t="str">
        <f ca="1">IF(OR(ISBLANK($E406),$E406="Total Geral"),"",IF(LEN($E406)&lt;6,"",VLOOKUP($E406,'[1]MEMÓRIA DE CÁLCULO'!$F:$W,4,FALSE)))</f>
        <v/>
      </c>
      <c r="I406" s="32" t="str">
        <f ca="1">IF(OR(ISBLANK($E406),$E406="Total Geral"),"",IF(LEN($E406)&lt;6,"",VLOOKUP($E406,'[1]MEMÓRIA DE CÁLCULO'!$F:$W,2,FALSE)))</f>
        <v/>
      </c>
      <c r="J406" s="32" t="str">
        <f ca="1">IF(OR(ISBLANK($E406),$E406="Total Geral"),"",IF(LEN($E406)&lt;6,"",VLOOKUP($E406,'[1]MEMÓRIA DE CÁLCULO'!$F:$W,17,FALSE)))</f>
        <v/>
      </c>
      <c r="K406" s="33" t="str">
        <f ca="1">IF(OR(ISBLANK($E406),$E406="Total Geral"),"",IF(LEN($E406)&lt;6,"",VLOOKUP($E406,'[1]MEMÓRIA DE CÁLCULO'!$F:$W,18,FALSE)))</f>
        <v/>
      </c>
      <c r="L406" s="34" t="str">
        <f ca="1">IF(OR(ISBLANK($E406),$E406="Total Geral"),"",IF(LEN($E406)&lt;6,"",VLOOKUP($E406,'[1]MEMÓRIA DE CÁLCULO'!$F:$AB,20,FALSE)))</f>
        <v/>
      </c>
      <c r="M406" s="34" t="str">
        <f ca="1">IF(OR(ISBLANK($E406),$E406="Total Geral"),"",IF(LEN($E406)&lt;6,"",VLOOKUP($E406,'[1]MEMÓRIA DE CÁLCULO'!$F:$AB,21,FALSE)))</f>
        <v/>
      </c>
      <c r="N406" s="35" t="str">
        <f ca="1">IF($E406="","",IF($E406="Total Geral",SUM(OFFSET(N406,-1,0):$N$26)/3,VLOOKUP($E406,'[1]MEMÓRIA DE CÁLCULO'!$F:$AB,22,FALSE)))</f>
        <v/>
      </c>
      <c r="O406" s="35" t="str">
        <f ca="1">IF($E406="","",IF($E406="Total Geral",SUM(OFFSET(O406,-1,0):$O$26)/3,VLOOKUP($E406,'[1]MEMÓRIA DE CÁLCULO'!$F:$AB,23,FALSE)))</f>
        <v/>
      </c>
    </row>
    <row r="407" spans="2:15" x14ac:dyDescent="0.25">
      <c r="B407"/>
      <c r="E407" s="30" t="str">
        <f t="shared" ca="1" si="5"/>
        <v/>
      </c>
      <c r="F407" s="31" t="str">
        <f ca="1">IF(OR($E407="",$E407="Total Geral"),"",IF(LEN($E407)&lt;6,VLOOKUP($E407,'[1]MEMÓRIA DE CÁLCULO'!$F:$W,2,FALSE),VLOOKUP($E407,'[1]MEMÓRIA DE CÁLCULO'!$F:$W,5,FALSE)))</f>
        <v/>
      </c>
      <c r="G407" s="30" t="str">
        <f ca="1">IF(OR(ISBLANK($E407),$E407="Total Geral"),"",IF(LEN($E407)&lt;6,"",VLOOKUP($E407,'[1]MEMÓRIA DE CÁLCULO'!$F:$W,3,FALSE)))</f>
        <v/>
      </c>
      <c r="H407" s="30" t="str">
        <f ca="1">IF(OR(ISBLANK($E407),$E407="Total Geral"),"",IF(LEN($E407)&lt;6,"",VLOOKUP($E407,'[1]MEMÓRIA DE CÁLCULO'!$F:$W,4,FALSE)))</f>
        <v/>
      </c>
      <c r="I407" s="32" t="str">
        <f ca="1">IF(OR(ISBLANK($E407),$E407="Total Geral"),"",IF(LEN($E407)&lt;6,"",VLOOKUP($E407,'[1]MEMÓRIA DE CÁLCULO'!$F:$W,2,FALSE)))</f>
        <v/>
      </c>
      <c r="J407" s="32" t="str">
        <f ca="1">IF(OR(ISBLANK($E407),$E407="Total Geral"),"",IF(LEN($E407)&lt;6,"",VLOOKUP($E407,'[1]MEMÓRIA DE CÁLCULO'!$F:$W,17,FALSE)))</f>
        <v/>
      </c>
      <c r="K407" s="33" t="str">
        <f ca="1">IF(OR(ISBLANK($E407),$E407="Total Geral"),"",IF(LEN($E407)&lt;6,"",VLOOKUP($E407,'[1]MEMÓRIA DE CÁLCULO'!$F:$W,18,FALSE)))</f>
        <v/>
      </c>
      <c r="L407" s="34" t="str">
        <f ca="1">IF(OR(ISBLANK($E407),$E407="Total Geral"),"",IF(LEN($E407)&lt;6,"",VLOOKUP($E407,'[1]MEMÓRIA DE CÁLCULO'!$F:$AB,20,FALSE)))</f>
        <v/>
      </c>
      <c r="M407" s="34" t="str">
        <f ca="1">IF(OR(ISBLANK($E407),$E407="Total Geral"),"",IF(LEN($E407)&lt;6,"",VLOOKUP($E407,'[1]MEMÓRIA DE CÁLCULO'!$F:$AB,21,FALSE)))</f>
        <v/>
      </c>
      <c r="N407" s="35" t="str">
        <f ca="1">IF($E407="","",IF($E407="Total Geral",SUM(OFFSET(N407,-1,0):$N$26)/3,VLOOKUP($E407,'[1]MEMÓRIA DE CÁLCULO'!$F:$AB,22,FALSE)))</f>
        <v/>
      </c>
      <c r="O407" s="35" t="str">
        <f ca="1">IF($E407="","",IF($E407="Total Geral",SUM(OFFSET(O407,-1,0):$O$26)/3,VLOOKUP($E407,'[1]MEMÓRIA DE CÁLCULO'!$F:$AB,23,FALSE)))</f>
        <v/>
      </c>
    </row>
    <row r="408" spans="2:15" x14ac:dyDescent="0.25">
      <c r="B408"/>
      <c r="E408" s="30" t="str">
        <f t="shared" ca="1" si="5"/>
        <v/>
      </c>
      <c r="F408" s="31" t="str">
        <f ca="1">IF(OR($E408="",$E408="Total Geral"),"",IF(LEN($E408)&lt;6,VLOOKUP($E408,'[1]MEMÓRIA DE CÁLCULO'!$F:$W,2,FALSE),VLOOKUP($E408,'[1]MEMÓRIA DE CÁLCULO'!$F:$W,5,FALSE)))</f>
        <v/>
      </c>
      <c r="G408" s="30" t="str">
        <f ca="1">IF(OR(ISBLANK($E408),$E408="Total Geral"),"",IF(LEN($E408)&lt;6,"",VLOOKUP($E408,'[1]MEMÓRIA DE CÁLCULO'!$F:$W,3,FALSE)))</f>
        <v/>
      </c>
      <c r="H408" s="30" t="str">
        <f ca="1">IF(OR(ISBLANK($E408),$E408="Total Geral"),"",IF(LEN($E408)&lt;6,"",VLOOKUP($E408,'[1]MEMÓRIA DE CÁLCULO'!$F:$W,4,FALSE)))</f>
        <v/>
      </c>
      <c r="I408" s="32" t="str">
        <f ca="1">IF(OR(ISBLANK($E408),$E408="Total Geral"),"",IF(LEN($E408)&lt;6,"",VLOOKUP($E408,'[1]MEMÓRIA DE CÁLCULO'!$F:$W,2,FALSE)))</f>
        <v/>
      </c>
      <c r="J408" s="32" t="str">
        <f ca="1">IF(OR(ISBLANK($E408),$E408="Total Geral"),"",IF(LEN($E408)&lt;6,"",VLOOKUP($E408,'[1]MEMÓRIA DE CÁLCULO'!$F:$W,17,FALSE)))</f>
        <v/>
      </c>
      <c r="K408" s="33" t="str">
        <f ca="1">IF(OR(ISBLANK($E408),$E408="Total Geral"),"",IF(LEN($E408)&lt;6,"",VLOOKUP($E408,'[1]MEMÓRIA DE CÁLCULO'!$F:$W,18,FALSE)))</f>
        <v/>
      </c>
      <c r="L408" s="34" t="str">
        <f ca="1">IF(OR(ISBLANK($E408),$E408="Total Geral"),"",IF(LEN($E408)&lt;6,"",VLOOKUP($E408,'[1]MEMÓRIA DE CÁLCULO'!$F:$AB,20,FALSE)))</f>
        <v/>
      </c>
      <c r="M408" s="34" t="str">
        <f ca="1">IF(OR(ISBLANK($E408),$E408="Total Geral"),"",IF(LEN($E408)&lt;6,"",VLOOKUP($E408,'[1]MEMÓRIA DE CÁLCULO'!$F:$AB,21,FALSE)))</f>
        <v/>
      </c>
      <c r="N408" s="35" t="str">
        <f ca="1">IF($E408="","",IF($E408="Total Geral",SUM(OFFSET(N408,-1,0):$N$26)/3,VLOOKUP($E408,'[1]MEMÓRIA DE CÁLCULO'!$F:$AB,22,FALSE)))</f>
        <v/>
      </c>
      <c r="O408" s="35" t="str">
        <f ca="1">IF($E408="","",IF($E408="Total Geral",SUM(OFFSET(O408,-1,0):$O$26)/3,VLOOKUP($E408,'[1]MEMÓRIA DE CÁLCULO'!$F:$AB,23,FALSE)))</f>
        <v/>
      </c>
    </row>
    <row r="409" spans="2:15" x14ac:dyDescent="0.25">
      <c r="B409"/>
      <c r="E409" s="30" t="str">
        <f t="shared" ca="1" si="5"/>
        <v/>
      </c>
      <c r="F409" s="31" t="str">
        <f ca="1">IF(OR($E409="",$E409="Total Geral"),"",IF(LEN($E409)&lt;6,VLOOKUP($E409,'[1]MEMÓRIA DE CÁLCULO'!$F:$W,2,FALSE),VLOOKUP($E409,'[1]MEMÓRIA DE CÁLCULO'!$F:$W,5,FALSE)))</f>
        <v/>
      </c>
      <c r="G409" s="30" t="str">
        <f ca="1">IF(OR(ISBLANK($E409),$E409="Total Geral"),"",IF(LEN($E409)&lt;6,"",VLOOKUP($E409,'[1]MEMÓRIA DE CÁLCULO'!$F:$W,3,FALSE)))</f>
        <v/>
      </c>
      <c r="H409" s="30" t="str">
        <f ca="1">IF(OR(ISBLANK($E409),$E409="Total Geral"),"",IF(LEN($E409)&lt;6,"",VLOOKUP($E409,'[1]MEMÓRIA DE CÁLCULO'!$F:$W,4,FALSE)))</f>
        <v/>
      </c>
      <c r="I409" s="32" t="str">
        <f ca="1">IF(OR(ISBLANK($E409),$E409="Total Geral"),"",IF(LEN($E409)&lt;6,"",VLOOKUP($E409,'[1]MEMÓRIA DE CÁLCULO'!$F:$W,2,FALSE)))</f>
        <v/>
      </c>
      <c r="J409" s="32" t="str">
        <f ca="1">IF(OR(ISBLANK($E409),$E409="Total Geral"),"",IF(LEN($E409)&lt;6,"",VLOOKUP($E409,'[1]MEMÓRIA DE CÁLCULO'!$F:$W,17,FALSE)))</f>
        <v/>
      </c>
      <c r="K409" s="33" t="str">
        <f ca="1">IF(OR(ISBLANK($E409),$E409="Total Geral"),"",IF(LEN($E409)&lt;6,"",VLOOKUP($E409,'[1]MEMÓRIA DE CÁLCULO'!$F:$W,18,FALSE)))</f>
        <v/>
      </c>
      <c r="L409" s="34" t="str">
        <f ca="1">IF(OR(ISBLANK($E409),$E409="Total Geral"),"",IF(LEN($E409)&lt;6,"",VLOOKUP($E409,'[1]MEMÓRIA DE CÁLCULO'!$F:$AB,20,FALSE)))</f>
        <v/>
      </c>
      <c r="M409" s="34" t="str">
        <f ca="1">IF(OR(ISBLANK($E409),$E409="Total Geral"),"",IF(LEN($E409)&lt;6,"",VLOOKUP($E409,'[1]MEMÓRIA DE CÁLCULO'!$F:$AB,21,FALSE)))</f>
        <v/>
      </c>
      <c r="N409" s="35" t="str">
        <f ca="1">IF($E409="","",IF($E409="Total Geral",SUM(OFFSET(N409,-1,0):$N$26)/3,VLOOKUP($E409,'[1]MEMÓRIA DE CÁLCULO'!$F:$AB,22,FALSE)))</f>
        <v/>
      </c>
      <c r="O409" s="35" t="str">
        <f ca="1">IF($E409="","",IF($E409="Total Geral",SUM(OFFSET(O409,-1,0):$O$26)/3,VLOOKUP($E409,'[1]MEMÓRIA DE CÁLCULO'!$F:$AB,23,FALSE)))</f>
        <v/>
      </c>
    </row>
    <row r="410" spans="2:15" x14ac:dyDescent="0.25">
      <c r="B410"/>
      <c r="E410" s="30" t="str">
        <f t="shared" ca="1" si="5"/>
        <v/>
      </c>
      <c r="F410" s="31" t="str">
        <f ca="1">IF(OR($E410="",$E410="Total Geral"),"",IF(LEN($E410)&lt;6,VLOOKUP($E410,'[1]MEMÓRIA DE CÁLCULO'!$F:$W,2,FALSE),VLOOKUP($E410,'[1]MEMÓRIA DE CÁLCULO'!$F:$W,5,FALSE)))</f>
        <v/>
      </c>
      <c r="G410" s="30" t="str">
        <f ca="1">IF(OR(ISBLANK($E410),$E410="Total Geral"),"",IF(LEN($E410)&lt;6,"",VLOOKUP($E410,'[1]MEMÓRIA DE CÁLCULO'!$F:$W,3,FALSE)))</f>
        <v/>
      </c>
      <c r="H410" s="30" t="str">
        <f ca="1">IF(OR(ISBLANK($E410),$E410="Total Geral"),"",IF(LEN($E410)&lt;6,"",VLOOKUP($E410,'[1]MEMÓRIA DE CÁLCULO'!$F:$W,4,FALSE)))</f>
        <v/>
      </c>
      <c r="I410" s="32" t="str">
        <f ca="1">IF(OR(ISBLANK($E410),$E410="Total Geral"),"",IF(LEN($E410)&lt;6,"",VLOOKUP($E410,'[1]MEMÓRIA DE CÁLCULO'!$F:$W,2,FALSE)))</f>
        <v/>
      </c>
      <c r="J410" s="32" t="str">
        <f ca="1">IF(OR(ISBLANK($E410),$E410="Total Geral"),"",IF(LEN($E410)&lt;6,"",VLOOKUP($E410,'[1]MEMÓRIA DE CÁLCULO'!$F:$W,17,FALSE)))</f>
        <v/>
      </c>
      <c r="K410" s="33" t="str">
        <f ca="1">IF(OR(ISBLANK($E410),$E410="Total Geral"),"",IF(LEN($E410)&lt;6,"",VLOOKUP($E410,'[1]MEMÓRIA DE CÁLCULO'!$F:$W,18,FALSE)))</f>
        <v/>
      </c>
      <c r="L410" s="34" t="str">
        <f ca="1">IF(OR(ISBLANK($E410),$E410="Total Geral"),"",IF(LEN($E410)&lt;6,"",VLOOKUP($E410,'[1]MEMÓRIA DE CÁLCULO'!$F:$AB,20,FALSE)))</f>
        <v/>
      </c>
      <c r="M410" s="34" t="str">
        <f ca="1">IF(OR(ISBLANK($E410),$E410="Total Geral"),"",IF(LEN($E410)&lt;6,"",VLOOKUP($E410,'[1]MEMÓRIA DE CÁLCULO'!$F:$AB,21,FALSE)))</f>
        <v/>
      </c>
      <c r="N410" s="35" t="str">
        <f ca="1">IF($E410="","",IF($E410="Total Geral",SUM(OFFSET(N410,-1,0):$N$26)/3,VLOOKUP($E410,'[1]MEMÓRIA DE CÁLCULO'!$F:$AB,22,FALSE)))</f>
        <v/>
      </c>
      <c r="O410" s="35" t="str">
        <f ca="1">IF($E410="","",IF($E410="Total Geral",SUM(OFFSET(O410,-1,0):$O$26)/3,VLOOKUP($E410,'[1]MEMÓRIA DE CÁLCULO'!$F:$AB,23,FALSE)))</f>
        <v/>
      </c>
    </row>
    <row r="411" spans="2:15" x14ac:dyDescent="0.25">
      <c r="B411"/>
      <c r="E411" s="30" t="str">
        <f t="shared" ref="E411:E474" ca="1" si="6">IF(OFFSET(E411,0,-3)=0,"",OFFSET(E411,0,-3))</f>
        <v/>
      </c>
      <c r="F411" s="31" t="str">
        <f ca="1">IF(OR($E411="",$E411="Total Geral"),"",IF(LEN($E411)&lt;6,VLOOKUP($E411,'[1]MEMÓRIA DE CÁLCULO'!$F:$W,2,FALSE),VLOOKUP($E411,'[1]MEMÓRIA DE CÁLCULO'!$F:$W,5,FALSE)))</f>
        <v/>
      </c>
      <c r="G411" s="30" t="str">
        <f ca="1">IF(OR(ISBLANK($E411),$E411="Total Geral"),"",IF(LEN($E411)&lt;6,"",VLOOKUP($E411,'[1]MEMÓRIA DE CÁLCULO'!$F:$W,3,FALSE)))</f>
        <v/>
      </c>
      <c r="H411" s="30" t="str">
        <f ca="1">IF(OR(ISBLANK($E411),$E411="Total Geral"),"",IF(LEN($E411)&lt;6,"",VLOOKUP($E411,'[1]MEMÓRIA DE CÁLCULO'!$F:$W,4,FALSE)))</f>
        <v/>
      </c>
      <c r="I411" s="32" t="str">
        <f ca="1">IF(OR(ISBLANK($E411),$E411="Total Geral"),"",IF(LEN($E411)&lt;6,"",VLOOKUP($E411,'[1]MEMÓRIA DE CÁLCULO'!$F:$W,2,FALSE)))</f>
        <v/>
      </c>
      <c r="J411" s="32" t="str">
        <f ca="1">IF(OR(ISBLANK($E411),$E411="Total Geral"),"",IF(LEN($E411)&lt;6,"",VLOOKUP($E411,'[1]MEMÓRIA DE CÁLCULO'!$F:$W,17,FALSE)))</f>
        <v/>
      </c>
      <c r="K411" s="33" t="str">
        <f ca="1">IF(OR(ISBLANK($E411),$E411="Total Geral"),"",IF(LEN($E411)&lt;6,"",VLOOKUP($E411,'[1]MEMÓRIA DE CÁLCULO'!$F:$W,18,FALSE)))</f>
        <v/>
      </c>
      <c r="L411" s="34" t="str">
        <f ca="1">IF(OR(ISBLANK($E411),$E411="Total Geral"),"",IF(LEN($E411)&lt;6,"",VLOOKUP($E411,'[1]MEMÓRIA DE CÁLCULO'!$F:$AB,20,FALSE)))</f>
        <v/>
      </c>
      <c r="M411" s="34" t="str">
        <f ca="1">IF(OR(ISBLANK($E411),$E411="Total Geral"),"",IF(LEN($E411)&lt;6,"",VLOOKUP($E411,'[1]MEMÓRIA DE CÁLCULO'!$F:$AB,21,FALSE)))</f>
        <v/>
      </c>
      <c r="N411" s="35" t="str">
        <f ca="1">IF($E411="","",IF($E411="Total Geral",SUM(OFFSET(N411,-1,0):$N$26)/3,VLOOKUP($E411,'[1]MEMÓRIA DE CÁLCULO'!$F:$AB,22,FALSE)))</f>
        <v/>
      </c>
      <c r="O411" s="35" t="str">
        <f ca="1">IF($E411="","",IF($E411="Total Geral",SUM(OFFSET(O411,-1,0):$O$26)/3,VLOOKUP($E411,'[1]MEMÓRIA DE CÁLCULO'!$F:$AB,23,FALSE)))</f>
        <v/>
      </c>
    </row>
    <row r="412" spans="2:15" x14ac:dyDescent="0.25">
      <c r="B412"/>
      <c r="E412" s="30" t="str">
        <f t="shared" ca="1" si="6"/>
        <v/>
      </c>
      <c r="F412" s="31" t="str">
        <f ca="1">IF(OR($E412="",$E412="Total Geral"),"",IF(LEN($E412)&lt;6,VLOOKUP($E412,'[1]MEMÓRIA DE CÁLCULO'!$F:$W,2,FALSE),VLOOKUP($E412,'[1]MEMÓRIA DE CÁLCULO'!$F:$W,5,FALSE)))</f>
        <v/>
      </c>
      <c r="G412" s="30" t="str">
        <f ca="1">IF(OR(ISBLANK($E412),$E412="Total Geral"),"",IF(LEN($E412)&lt;6,"",VLOOKUP($E412,'[1]MEMÓRIA DE CÁLCULO'!$F:$W,3,FALSE)))</f>
        <v/>
      </c>
      <c r="H412" s="30" t="str">
        <f ca="1">IF(OR(ISBLANK($E412),$E412="Total Geral"),"",IF(LEN($E412)&lt;6,"",VLOOKUP($E412,'[1]MEMÓRIA DE CÁLCULO'!$F:$W,4,FALSE)))</f>
        <v/>
      </c>
      <c r="I412" s="32" t="str">
        <f ca="1">IF(OR(ISBLANK($E412),$E412="Total Geral"),"",IF(LEN($E412)&lt;6,"",VLOOKUP($E412,'[1]MEMÓRIA DE CÁLCULO'!$F:$W,2,FALSE)))</f>
        <v/>
      </c>
      <c r="J412" s="32" t="str">
        <f ca="1">IF(OR(ISBLANK($E412),$E412="Total Geral"),"",IF(LEN($E412)&lt;6,"",VLOOKUP($E412,'[1]MEMÓRIA DE CÁLCULO'!$F:$W,17,FALSE)))</f>
        <v/>
      </c>
      <c r="K412" s="33" t="str">
        <f ca="1">IF(OR(ISBLANK($E412),$E412="Total Geral"),"",IF(LEN($E412)&lt;6,"",VLOOKUP($E412,'[1]MEMÓRIA DE CÁLCULO'!$F:$W,18,FALSE)))</f>
        <v/>
      </c>
      <c r="L412" s="34" t="str">
        <f ca="1">IF(OR(ISBLANK($E412),$E412="Total Geral"),"",IF(LEN($E412)&lt;6,"",VLOOKUP($E412,'[1]MEMÓRIA DE CÁLCULO'!$F:$AB,20,FALSE)))</f>
        <v/>
      </c>
      <c r="M412" s="34" t="str">
        <f ca="1">IF(OR(ISBLANK($E412),$E412="Total Geral"),"",IF(LEN($E412)&lt;6,"",VLOOKUP($E412,'[1]MEMÓRIA DE CÁLCULO'!$F:$AB,21,FALSE)))</f>
        <v/>
      </c>
      <c r="N412" s="35" t="str">
        <f ca="1">IF($E412="","",IF($E412="Total Geral",SUM(OFFSET(N412,-1,0):$N$26)/3,VLOOKUP($E412,'[1]MEMÓRIA DE CÁLCULO'!$F:$AB,22,FALSE)))</f>
        <v/>
      </c>
      <c r="O412" s="35" t="str">
        <f ca="1">IF($E412="","",IF($E412="Total Geral",SUM(OFFSET(O412,-1,0):$O$26)/3,VLOOKUP($E412,'[1]MEMÓRIA DE CÁLCULO'!$F:$AB,23,FALSE)))</f>
        <v/>
      </c>
    </row>
    <row r="413" spans="2:15" x14ac:dyDescent="0.25">
      <c r="B413"/>
      <c r="E413" s="30" t="str">
        <f t="shared" ca="1" si="6"/>
        <v/>
      </c>
      <c r="F413" s="31" t="str">
        <f ca="1">IF(OR($E413="",$E413="Total Geral"),"",IF(LEN($E413)&lt;6,VLOOKUP($E413,'[1]MEMÓRIA DE CÁLCULO'!$F:$W,2,FALSE),VLOOKUP($E413,'[1]MEMÓRIA DE CÁLCULO'!$F:$W,5,FALSE)))</f>
        <v/>
      </c>
      <c r="G413" s="30" t="str">
        <f ca="1">IF(OR(ISBLANK($E413),$E413="Total Geral"),"",IF(LEN($E413)&lt;6,"",VLOOKUP($E413,'[1]MEMÓRIA DE CÁLCULO'!$F:$W,3,FALSE)))</f>
        <v/>
      </c>
      <c r="H413" s="30" t="str">
        <f ca="1">IF(OR(ISBLANK($E413),$E413="Total Geral"),"",IF(LEN($E413)&lt;6,"",VLOOKUP($E413,'[1]MEMÓRIA DE CÁLCULO'!$F:$W,4,FALSE)))</f>
        <v/>
      </c>
      <c r="I413" s="32" t="str">
        <f ca="1">IF(OR(ISBLANK($E413),$E413="Total Geral"),"",IF(LEN($E413)&lt;6,"",VLOOKUP($E413,'[1]MEMÓRIA DE CÁLCULO'!$F:$W,2,FALSE)))</f>
        <v/>
      </c>
      <c r="J413" s="32" t="str">
        <f ca="1">IF(OR(ISBLANK($E413),$E413="Total Geral"),"",IF(LEN($E413)&lt;6,"",VLOOKUP($E413,'[1]MEMÓRIA DE CÁLCULO'!$F:$W,17,FALSE)))</f>
        <v/>
      </c>
      <c r="K413" s="33" t="str">
        <f ca="1">IF(OR(ISBLANK($E413),$E413="Total Geral"),"",IF(LEN($E413)&lt;6,"",VLOOKUP($E413,'[1]MEMÓRIA DE CÁLCULO'!$F:$W,18,FALSE)))</f>
        <v/>
      </c>
      <c r="L413" s="34" t="str">
        <f ca="1">IF(OR(ISBLANK($E413),$E413="Total Geral"),"",IF(LEN($E413)&lt;6,"",VLOOKUP($E413,'[1]MEMÓRIA DE CÁLCULO'!$F:$AB,20,FALSE)))</f>
        <v/>
      </c>
      <c r="M413" s="34" t="str">
        <f ca="1">IF(OR(ISBLANK($E413),$E413="Total Geral"),"",IF(LEN($E413)&lt;6,"",VLOOKUP($E413,'[1]MEMÓRIA DE CÁLCULO'!$F:$AB,21,FALSE)))</f>
        <v/>
      </c>
      <c r="N413" s="35" t="str">
        <f ca="1">IF($E413="","",IF($E413="Total Geral",SUM(OFFSET(N413,-1,0):$N$26)/3,VLOOKUP($E413,'[1]MEMÓRIA DE CÁLCULO'!$F:$AB,22,FALSE)))</f>
        <v/>
      </c>
      <c r="O413" s="35" t="str">
        <f ca="1">IF($E413="","",IF($E413="Total Geral",SUM(OFFSET(O413,-1,0):$O$26)/3,VLOOKUP($E413,'[1]MEMÓRIA DE CÁLCULO'!$F:$AB,23,FALSE)))</f>
        <v/>
      </c>
    </row>
    <row r="414" spans="2:15" x14ac:dyDescent="0.25">
      <c r="B414"/>
      <c r="E414" s="30" t="str">
        <f t="shared" ca="1" si="6"/>
        <v/>
      </c>
      <c r="F414" s="31" t="str">
        <f ca="1">IF(OR($E414="",$E414="Total Geral"),"",IF(LEN($E414)&lt;6,VLOOKUP($E414,'[1]MEMÓRIA DE CÁLCULO'!$F:$W,2,FALSE),VLOOKUP($E414,'[1]MEMÓRIA DE CÁLCULO'!$F:$W,5,FALSE)))</f>
        <v/>
      </c>
      <c r="G414" s="30" t="str">
        <f ca="1">IF(OR(ISBLANK($E414),$E414="Total Geral"),"",IF(LEN($E414)&lt;6,"",VLOOKUP($E414,'[1]MEMÓRIA DE CÁLCULO'!$F:$W,3,FALSE)))</f>
        <v/>
      </c>
      <c r="H414" s="30" t="str">
        <f ca="1">IF(OR(ISBLANK($E414),$E414="Total Geral"),"",IF(LEN($E414)&lt;6,"",VLOOKUP($E414,'[1]MEMÓRIA DE CÁLCULO'!$F:$W,4,FALSE)))</f>
        <v/>
      </c>
      <c r="I414" s="32" t="str">
        <f ca="1">IF(OR(ISBLANK($E414),$E414="Total Geral"),"",IF(LEN($E414)&lt;6,"",VLOOKUP($E414,'[1]MEMÓRIA DE CÁLCULO'!$F:$W,2,FALSE)))</f>
        <v/>
      </c>
      <c r="J414" s="32" t="str">
        <f ca="1">IF(OR(ISBLANK($E414),$E414="Total Geral"),"",IF(LEN($E414)&lt;6,"",VLOOKUP($E414,'[1]MEMÓRIA DE CÁLCULO'!$F:$W,17,FALSE)))</f>
        <v/>
      </c>
      <c r="K414" s="33" t="str">
        <f ca="1">IF(OR(ISBLANK($E414),$E414="Total Geral"),"",IF(LEN($E414)&lt;6,"",VLOOKUP($E414,'[1]MEMÓRIA DE CÁLCULO'!$F:$W,18,FALSE)))</f>
        <v/>
      </c>
      <c r="L414" s="34" t="str">
        <f ca="1">IF(OR(ISBLANK($E414),$E414="Total Geral"),"",IF(LEN($E414)&lt;6,"",VLOOKUP($E414,'[1]MEMÓRIA DE CÁLCULO'!$F:$AB,20,FALSE)))</f>
        <v/>
      </c>
      <c r="M414" s="34" t="str">
        <f ca="1">IF(OR(ISBLANK($E414),$E414="Total Geral"),"",IF(LEN($E414)&lt;6,"",VLOOKUP($E414,'[1]MEMÓRIA DE CÁLCULO'!$F:$AB,21,FALSE)))</f>
        <v/>
      </c>
      <c r="N414" s="35" t="str">
        <f ca="1">IF($E414="","",IF($E414="Total Geral",SUM(OFFSET(N414,-1,0):$N$26)/3,VLOOKUP($E414,'[1]MEMÓRIA DE CÁLCULO'!$F:$AB,22,FALSE)))</f>
        <v/>
      </c>
      <c r="O414" s="35" t="str">
        <f ca="1">IF($E414="","",IF($E414="Total Geral",SUM(OFFSET(O414,-1,0):$O$26)/3,VLOOKUP($E414,'[1]MEMÓRIA DE CÁLCULO'!$F:$AB,23,FALSE)))</f>
        <v/>
      </c>
    </row>
    <row r="415" spans="2:15" x14ac:dyDescent="0.25">
      <c r="B415"/>
      <c r="E415" s="30" t="str">
        <f t="shared" ca="1" si="6"/>
        <v/>
      </c>
      <c r="F415" s="31" t="str">
        <f ca="1">IF(OR($E415="",$E415="Total Geral"),"",IF(LEN($E415)&lt;6,VLOOKUP($E415,'[1]MEMÓRIA DE CÁLCULO'!$F:$W,2,FALSE),VLOOKUP($E415,'[1]MEMÓRIA DE CÁLCULO'!$F:$W,5,FALSE)))</f>
        <v/>
      </c>
      <c r="G415" s="30" t="str">
        <f ca="1">IF(OR(ISBLANK($E415),$E415="Total Geral"),"",IF(LEN($E415)&lt;6,"",VLOOKUP($E415,'[1]MEMÓRIA DE CÁLCULO'!$F:$W,3,FALSE)))</f>
        <v/>
      </c>
      <c r="H415" s="30" t="str">
        <f ca="1">IF(OR(ISBLANK($E415),$E415="Total Geral"),"",IF(LEN($E415)&lt;6,"",VLOOKUP($E415,'[1]MEMÓRIA DE CÁLCULO'!$F:$W,4,FALSE)))</f>
        <v/>
      </c>
      <c r="I415" s="32" t="str">
        <f ca="1">IF(OR(ISBLANK($E415),$E415="Total Geral"),"",IF(LEN($E415)&lt;6,"",VLOOKUP($E415,'[1]MEMÓRIA DE CÁLCULO'!$F:$W,2,FALSE)))</f>
        <v/>
      </c>
      <c r="J415" s="32" t="str">
        <f ca="1">IF(OR(ISBLANK($E415),$E415="Total Geral"),"",IF(LEN($E415)&lt;6,"",VLOOKUP($E415,'[1]MEMÓRIA DE CÁLCULO'!$F:$W,17,FALSE)))</f>
        <v/>
      </c>
      <c r="K415" s="33" t="str">
        <f ca="1">IF(OR(ISBLANK($E415),$E415="Total Geral"),"",IF(LEN($E415)&lt;6,"",VLOOKUP($E415,'[1]MEMÓRIA DE CÁLCULO'!$F:$W,18,FALSE)))</f>
        <v/>
      </c>
      <c r="L415" s="34" t="str">
        <f ca="1">IF(OR(ISBLANK($E415),$E415="Total Geral"),"",IF(LEN($E415)&lt;6,"",VLOOKUP($E415,'[1]MEMÓRIA DE CÁLCULO'!$F:$AB,20,FALSE)))</f>
        <v/>
      </c>
      <c r="M415" s="34" t="str">
        <f ca="1">IF(OR(ISBLANK($E415),$E415="Total Geral"),"",IF(LEN($E415)&lt;6,"",VLOOKUP($E415,'[1]MEMÓRIA DE CÁLCULO'!$F:$AB,21,FALSE)))</f>
        <v/>
      </c>
      <c r="N415" s="35" t="str">
        <f ca="1">IF($E415="","",IF($E415="Total Geral",SUM(OFFSET(N415,-1,0):$N$26)/3,VLOOKUP($E415,'[1]MEMÓRIA DE CÁLCULO'!$F:$AB,22,FALSE)))</f>
        <v/>
      </c>
      <c r="O415" s="35" t="str">
        <f ca="1">IF($E415="","",IF($E415="Total Geral",SUM(OFFSET(O415,-1,0):$O$26)/3,VLOOKUP($E415,'[1]MEMÓRIA DE CÁLCULO'!$F:$AB,23,FALSE)))</f>
        <v/>
      </c>
    </row>
    <row r="416" spans="2:15" x14ac:dyDescent="0.25">
      <c r="B416"/>
      <c r="E416" s="30" t="str">
        <f t="shared" ca="1" si="6"/>
        <v/>
      </c>
      <c r="F416" s="31" t="str">
        <f ca="1">IF(OR($E416="",$E416="Total Geral"),"",IF(LEN($E416)&lt;6,VLOOKUP($E416,'[1]MEMÓRIA DE CÁLCULO'!$F:$W,2,FALSE),VLOOKUP($E416,'[1]MEMÓRIA DE CÁLCULO'!$F:$W,5,FALSE)))</f>
        <v/>
      </c>
      <c r="G416" s="30" t="str">
        <f ca="1">IF(OR(ISBLANK($E416),$E416="Total Geral"),"",IF(LEN($E416)&lt;6,"",VLOOKUP($E416,'[1]MEMÓRIA DE CÁLCULO'!$F:$W,3,FALSE)))</f>
        <v/>
      </c>
      <c r="H416" s="30" t="str">
        <f ca="1">IF(OR(ISBLANK($E416),$E416="Total Geral"),"",IF(LEN($E416)&lt;6,"",VLOOKUP($E416,'[1]MEMÓRIA DE CÁLCULO'!$F:$W,4,FALSE)))</f>
        <v/>
      </c>
      <c r="I416" s="32" t="str">
        <f ca="1">IF(OR(ISBLANK($E416),$E416="Total Geral"),"",IF(LEN($E416)&lt;6,"",VLOOKUP($E416,'[1]MEMÓRIA DE CÁLCULO'!$F:$W,2,FALSE)))</f>
        <v/>
      </c>
      <c r="J416" s="32" t="str">
        <f ca="1">IF(OR(ISBLANK($E416),$E416="Total Geral"),"",IF(LEN($E416)&lt;6,"",VLOOKUP($E416,'[1]MEMÓRIA DE CÁLCULO'!$F:$W,17,FALSE)))</f>
        <v/>
      </c>
      <c r="K416" s="33" t="str">
        <f ca="1">IF(OR(ISBLANK($E416),$E416="Total Geral"),"",IF(LEN($E416)&lt;6,"",VLOOKUP($E416,'[1]MEMÓRIA DE CÁLCULO'!$F:$W,18,FALSE)))</f>
        <v/>
      </c>
      <c r="L416" s="34" t="str">
        <f ca="1">IF(OR(ISBLANK($E416),$E416="Total Geral"),"",IF(LEN($E416)&lt;6,"",VLOOKUP($E416,'[1]MEMÓRIA DE CÁLCULO'!$F:$AB,20,FALSE)))</f>
        <v/>
      </c>
      <c r="M416" s="34" t="str">
        <f ca="1">IF(OR(ISBLANK($E416),$E416="Total Geral"),"",IF(LEN($E416)&lt;6,"",VLOOKUP($E416,'[1]MEMÓRIA DE CÁLCULO'!$F:$AB,21,FALSE)))</f>
        <v/>
      </c>
      <c r="N416" s="35" t="str">
        <f ca="1">IF($E416="","",IF($E416="Total Geral",SUM(OFFSET(N416,-1,0):$N$26)/3,VLOOKUP($E416,'[1]MEMÓRIA DE CÁLCULO'!$F:$AB,22,FALSE)))</f>
        <v/>
      </c>
      <c r="O416" s="35" t="str">
        <f ca="1">IF($E416="","",IF($E416="Total Geral",SUM(OFFSET(O416,-1,0):$O$26)/3,VLOOKUP($E416,'[1]MEMÓRIA DE CÁLCULO'!$F:$AB,23,FALSE)))</f>
        <v/>
      </c>
    </row>
    <row r="417" spans="2:15" x14ac:dyDescent="0.25">
      <c r="B417"/>
      <c r="E417" s="30" t="str">
        <f t="shared" ca="1" si="6"/>
        <v/>
      </c>
      <c r="F417" s="31" t="str">
        <f ca="1">IF(OR($E417="",$E417="Total Geral"),"",IF(LEN($E417)&lt;6,VLOOKUP($E417,'[1]MEMÓRIA DE CÁLCULO'!$F:$W,2,FALSE),VLOOKUP($E417,'[1]MEMÓRIA DE CÁLCULO'!$F:$W,5,FALSE)))</f>
        <v/>
      </c>
      <c r="G417" s="30" t="str">
        <f ca="1">IF(OR(ISBLANK($E417),$E417="Total Geral"),"",IF(LEN($E417)&lt;6,"",VLOOKUP($E417,'[1]MEMÓRIA DE CÁLCULO'!$F:$W,3,FALSE)))</f>
        <v/>
      </c>
      <c r="H417" s="30" t="str">
        <f ca="1">IF(OR(ISBLANK($E417),$E417="Total Geral"),"",IF(LEN($E417)&lt;6,"",VLOOKUP($E417,'[1]MEMÓRIA DE CÁLCULO'!$F:$W,4,FALSE)))</f>
        <v/>
      </c>
      <c r="I417" s="32" t="str">
        <f ca="1">IF(OR(ISBLANK($E417),$E417="Total Geral"),"",IF(LEN($E417)&lt;6,"",VLOOKUP($E417,'[1]MEMÓRIA DE CÁLCULO'!$F:$W,2,FALSE)))</f>
        <v/>
      </c>
      <c r="J417" s="32" t="str">
        <f ca="1">IF(OR(ISBLANK($E417),$E417="Total Geral"),"",IF(LEN($E417)&lt;6,"",VLOOKUP($E417,'[1]MEMÓRIA DE CÁLCULO'!$F:$W,17,FALSE)))</f>
        <v/>
      </c>
      <c r="K417" s="33" t="str">
        <f ca="1">IF(OR(ISBLANK($E417),$E417="Total Geral"),"",IF(LEN($E417)&lt;6,"",VLOOKUP($E417,'[1]MEMÓRIA DE CÁLCULO'!$F:$W,18,FALSE)))</f>
        <v/>
      </c>
      <c r="L417" s="34" t="str">
        <f ca="1">IF(OR(ISBLANK($E417),$E417="Total Geral"),"",IF(LEN($E417)&lt;6,"",VLOOKUP($E417,'[1]MEMÓRIA DE CÁLCULO'!$F:$AB,20,FALSE)))</f>
        <v/>
      </c>
      <c r="M417" s="34" t="str">
        <f ca="1">IF(OR(ISBLANK($E417),$E417="Total Geral"),"",IF(LEN($E417)&lt;6,"",VLOOKUP($E417,'[1]MEMÓRIA DE CÁLCULO'!$F:$AB,21,FALSE)))</f>
        <v/>
      </c>
      <c r="N417" s="35" t="str">
        <f ca="1">IF($E417="","",IF($E417="Total Geral",SUM(OFFSET(N417,-1,0):$N$26)/3,VLOOKUP($E417,'[1]MEMÓRIA DE CÁLCULO'!$F:$AB,22,FALSE)))</f>
        <v/>
      </c>
      <c r="O417" s="35" t="str">
        <f ca="1">IF($E417="","",IF($E417="Total Geral",SUM(OFFSET(O417,-1,0):$O$26)/3,VLOOKUP($E417,'[1]MEMÓRIA DE CÁLCULO'!$F:$AB,23,FALSE)))</f>
        <v/>
      </c>
    </row>
    <row r="418" spans="2:15" x14ac:dyDescent="0.25">
      <c r="B418"/>
      <c r="E418" s="30" t="str">
        <f t="shared" ca="1" si="6"/>
        <v/>
      </c>
      <c r="F418" s="31" t="str">
        <f ca="1">IF(OR($E418="",$E418="Total Geral"),"",IF(LEN($E418)&lt;6,VLOOKUP($E418,'[1]MEMÓRIA DE CÁLCULO'!$F:$W,2,FALSE),VLOOKUP($E418,'[1]MEMÓRIA DE CÁLCULO'!$F:$W,5,FALSE)))</f>
        <v/>
      </c>
      <c r="G418" s="30" t="str">
        <f ca="1">IF(OR(ISBLANK($E418),$E418="Total Geral"),"",IF(LEN($E418)&lt;6,"",VLOOKUP($E418,'[1]MEMÓRIA DE CÁLCULO'!$F:$W,3,FALSE)))</f>
        <v/>
      </c>
      <c r="H418" s="30" t="str">
        <f ca="1">IF(OR(ISBLANK($E418),$E418="Total Geral"),"",IF(LEN($E418)&lt;6,"",VLOOKUP($E418,'[1]MEMÓRIA DE CÁLCULO'!$F:$W,4,FALSE)))</f>
        <v/>
      </c>
      <c r="I418" s="32" t="str">
        <f ca="1">IF(OR(ISBLANK($E418),$E418="Total Geral"),"",IF(LEN($E418)&lt;6,"",VLOOKUP($E418,'[1]MEMÓRIA DE CÁLCULO'!$F:$W,2,FALSE)))</f>
        <v/>
      </c>
      <c r="J418" s="32" t="str">
        <f ca="1">IF(OR(ISBLANK($E418),$E418="Total Geral"),"",IF(LEN($E418)&lt;6,"",VLOOKUP($E418,'[1]MEMÓRIA DE CÁLCULO'!$F:$W,17,FALSE)))</f>
        <v/>
      </c>
      <c r="K418" s="33" t="str">
        <f ca="1">IF(OR(ISBLANK($E418),$E418="Total Geral"),"",IF(LEN($E418)&lt;6,"",VLOOKUP($E418,'[1]MEMÓRIA DE CÁLCULO'!$F:$W,18,FALSE)))</f>
        <v/>
      </c>
      <c r="L418" s="34" t="str">
        <f ca="1">IF(OR(ISBLANK($E418),$E418="Total Geral"),"",IF(LEN($E418)&lt;6,"",VLOOKUP($E418,'[1]MEMÓRIA DE CÁLCULO'!$F:$AB,20,FALSE)))</f>
        <v/>
      </c>
      <c r="M418" s="34" t="str">
        <f ca="1">IF(OR(ISBLANK($E418),$E418="Total Geral"),"",IF(LEN($E418)&lt;6,"",VLOOKUP($E418,'[1]MEMÓRIA DE CÁLCULO'!$F:$AB,21,FALSE)))</f>
        <v/>
      </c>
      <c r="N418" s="35" t="str">
        <f ca="1">IF($E418="","",IF($E418="Total Geral",SUM(OFFSET(N418,-1,0):$N$26)/3,VLOOKUP($E418,'[1]MEMÓRIA DE CÁLCULO'!$F:$AB,22,FALSE)))</f>
        <v/>
      </c>
      <c r="O418" s="35" t="str">
        <f ca="1">IF($E418="","",IF($E418="Total Geral",SUM(OFFSET(O418,-1,0):$O$26)/3,VLOOKUP($E418,'[1]MEMÓRIA DE CÁLCULO'!$F:$AB,23,FALSE)))</f>
        <v/>
      </c>
    </row>
    <row r="419" spans="2:15" x14ac:dyDescent="0.25">
      <c r="B419"/>
      <c r="E419" s="30" t="str">
        <f t="shared" ca="1" si="6"/>
        <v/>
      </c>
      <c r="F419" s="31" t="str">
        <f ca="1">IF(OR($E419="",$E419="Total Geral"),"",IF(LEN($E419)&lt;6,VLOOKUP($E419,'[1]MEMÓRIA DE CÁLCULO'!$F:$W,2,FALSE),VLOOKUP($E419,'[1]MEMÓRIA DE CÁLCULO'!$F:$W,5,FALSE)))</f>
        <v/>
      </c>
      <c r="G419" s="30" t="str">
        <f ca="1">IF(OR(ISBLANK($E419),$E419="Total Geral"),"",IF(LEN($E419)&lt;6,"",VLOOKUP($E419,'[1]MEMÓRIA DE CÁLCULO'!$F:$W,3,FALSE)))</f>
        <v/>
      </c>
      <c r="H419" s="30" t="str">
        <f ca="1">IF(OR(ISBLANK($E419),$E419="Total Geral"),"",IF(LEN($E419)&lt;6,"",VLOOKUP($E419,'[1]MEMÓRIA DE CÁLCULO'!$F:$W,4,FALSE)))</f>
        <v/>
      </c>
      <c r="I419" s="32" t="str">
        <f ca="1">IF(OR(ISBLANK($E419),$E419="Total Geral"),"",IF(LEN($E419)&lt;6,"",VLOOKUP($E419,'[1]MEMÓRIA DE CÁLCULO'!$F:$W,2,FALSE)))</f>
        <v/>
      </c>
      <c r="J419" s="32" t="str">
        <f ca="1">IF(OR(ISBLANK($E419),$E419="Total Geral"),"",IF(LEN($E419)&lt;6,"",VLOOKUP($E419,'[1]MEMÓRIA DE CÁLCULO'!$F:$W,17,FALSE)))</f>
        <v/>
      </c>
      <c r="K419" s="33" t="str">
        <f ca="1">IF(OR(ISBLANK($E419),$E419="Total Geral"),"",IF(LEN($E419)&lt;6,"",VLOOKUP($E419,'[1]MEMÓRIA DE CÁLCULO'!$F:$W,18,FALSE)))</f>
        <v/>
      </c>
      <c r="L419" s="34" t="str">
        <f ca="1">IF(OR(ISBLANK($E419),$E419="Total Geral"),"",IF(LEN($E419)&lt;6,"",VLOOKUP($E419,'[1]MEMÓRIA DE CÁLCULO'!$F:$AB,20,FALSE)))</f>
        <v/>
      </c>
      <c r="M419" s="34" t="str">
        <f ca="1">IF(OR(ISBLANK($E419),$E419="Total Geral"),"",IF(LEN($E419)&lt;6,"",VLOOKUP($E419,'[1]MEMÓRIA DE CÁLCULO'!$F:$AB,21,FALSE)))</f>
        <v/>
      </c>
      <c r="N419" s="35" t="str">
        <f ca="1">IF($E419="","",IF($E419="Total Geral",SUM(OFFSET(N419,-1,0):$N$26)/3,VLOOKUP($E419,'[1]MEMÓRIA DE CÁLCULO'!$F:$AB,22,FALSE)))</f>
        <v/>
      </c>
      <c r="O419" s="35" t="str">
        <f ca="1">IF($E419="","",IF($E419="Total Geral",SUM(OFFSET(O419,-1,0):$O$26)/3,VLOOKUP($E419,'[1]MEMÓRIA DE CÁLCULO'!$F:$AB,23,FALSE)))</f>
        <v/>
      </c>
    </row>
    <row r="420" spans="2:15" x14ac:dyDescent="0.25">
      <c r="B420"/>
      <c r="E420" s="30" t="str">
        <f t="shared" ca="1" si="6"/>
        <v/>
      </c>
      <c r="F420" s="31" t="str">
        <f ca="1">IF(OR($E420="",$E420="Total Geral"),"",IF(LEN($E420)&lt;6,VLOOKUP($E420,'[1]MEMÓRIA DE CÁLCULO'!$F:$W,2,FALSE),VLOOKUP($E420,'[1]MEMÓRIA DE CÁLCULO'!$F:$W,5,FALSE)))</f>
        <v/>
      </c>
      <c r="G420" s="30" t="str">
        <f ca="1">IF(OR(ISBLANK($E420),$E420="Total Geral"),"",IF(LEN($E420)&lt;6,"",VLOOKUP($E420,'[1]MEMÓRIA DE CÁLCULO'!$F:$W,3,FALSE)))</f>
        <v/>
      </c>
      <c r="H420" s="30" t="str">
        <f ca="1">IF(OR(ISBLANK($E420),$E420="Total Geral"),"",IF(LEN($E420)&lt;6,"",VLOOKUP($E420,'[1]MEMÓRIA DE CÁLCULO'!$F:$W,4,FALSE)))</f>
        <v/>
      </c>
      <c r="I420" s="32" t="str">
        <f ca="1">IF(OR(ISBLANK($E420),$E420="Total Geral"),"",IF(LEN($E420)&lt;6,"",VLOOKUP($E420,'[1]MEMÓRIA DE CÁLCULO'!$F:$W,2,FALSE)))</f>
        <v/>
      </c>
      <c r="J420" s="32" t="str">
        <f ca="1">IF(OR(ISBLANK($E420),$E420="Total Geral"),"",IF(LEN($E420)&lt;6,"",VLOOKUP($E420,'[1]MEMÓRIA DE CÁLCULO'!$F:$W,17,FALSE)))</f>
        <v/>
      </c>
      <c r="K420" s="33" t="str">
        <f ca="1">IF(OR(ISBLANK($E420),$E420="Total Geral"),"",IF(LEN($E420)&lt;6,"",VLOOKUP($E420,'[1]MEMÓRIA DE CÁLCULO'!$F:$W,18,FALSE)))</f>
        <v/>
      </c>
      <c r="L420" s="34" t="str">
        <f ca="1">IF(OR(ISBLANK($E420),$E420="Total Geral"),"",IF(LEN($E420)&lt;6,"",VLOOKUP($E420,'[1]MEMÓRIA DE CÁLCULO'!$F:$AB,20,FALSE)))</f>
        <v/>
      </c>
      <c r="M420" s="34" t="str">
        <f ca="1">IF(OR(ISBLANK($E420),$E420="Total Geral"),"",IF(LEN($E420)&lt;6,"",VLOOKUP($E420,'[1]MEMÓRIA DE CÁLCULO'!$F:$AB,21,FALSE)))</f>
        <v/>
      </c>
      <c r="N420" s="35" t="str">
        <f ca="1">IF($E420="","",IF($E420="Total Geral",SUM(OFFSET(N420,-1,0):$N$26)/3,VLOOKUP($E420,'[1]MEMÓRIA DE CÁLCULO'!$F:$AB,22,FALSE)))</f>
        <v/>
      </c>
      <c r="O420" s="35" t="str">
        <f ca="1">IF($E420="","",IF($E420="Total Geral",SUM(OFFSET(O420,-1,0):$O$26)/3,VLOOKUP($E420,'[1]MEMÓRIA DE CÁLCULO'!$F:$AB,23,FALSE)))</f>
        <v/>
      </c>
    </row>
    <row r="421" spans="2:15" x14ac:dyDescent="0.25">
      <c r="B421"/>
      <c r="E421" s="30" t="str">
        <f t="shared" ca="1" si="6"/>
        <v/>
      </c>
      <c r="F421" s="31" t="str">
        <f ca="1">IF(OR($E421="",$E421="Total Geral"),"",IF(LEN($E421)&lt;6,VLOOKUP($E421,'[1]MEMÓRIA DE CÁLCULO'!$F:$W,2,FALSE),VLOOKUP($E421,'[1]MEMÓRIA DE CÁLCULO'!$F:$W,5,FALSE)))</f>
        <v/>
      </c>
      <c r="G421" s="30" t="str">
        <f ca="1">IF(OR(ISBLANK($E421),$E421="Total Geral"),"",IF(LEN($E421)&lt;6,"",VLOOKUP($E421,'[1]MEMÓRIA DE CÁLCULO'!$F:$W,3,FALSE)))</f>
        <v/>
      </c>
      <c r="H421" s="30" t="str">
        <f ca="1">IF(OR(ISBLANK($E421),$E421="Total Geral"),"",IF(LEN($E421)&lt;6,"",VLOOKUP($E421,'[1]MEMÓRIA DE CÁLCULO'!$F:$W,4,FALSE)))</f>
        <v/>
      </c>
      <c r="I421" s="32" t="str">
        <f ca="1">IF(OR(ISBLANK($E421),$E421="Total Geral"),"",IF(LEN($E421)&lt;6,"",VLOOKUP($E421,'[1]MEMÓRIA DE CÁLCULO'!$F:$W,2,FALSE)))</f>
        <v/>
      </c>
      <c r="J421" s="32" t="str">
        <f ca="1">IF(OR(ISBLANK($E421),$E421="Total Geral"),"",IF(LEN($E421)&lt;6,"",VLOOKUP($E421,'[1]MEMÓRIA DE CÁLCULO'!$F:$W,17,FALSE)))</f>
        <v/>
      </c>
      <c r="K421" s="33" t="str">
        <f ca="1">IF(OR(ISBLANK($E421),$E421="Total Geral"),"",IF(LEN($E421)&lt;6,"",VLOOKUP($E421,'[1]MEMÓRIA DE CÁLCULO'!$F:$W,18,FALSE)))</f>
        <v/>
      </c>
      <c r="L421" s="34" t="str">
        <f ca="1">IF(OR(ISBLANK($E421),$E421="Total Geral"),"",IF(LEN($E421)&lt;6,"",VLOOKUP($E421,'[1]MEMÓRIA DE CÁLCULO'!$F:$AB,20,FALSE)))</f>
        <v/>
      </c>
      <c r="M421" s="34" t="str">
        <f ca="1">IF(OR(ISBLANK($E421),$E421="Total Geral"),"",IF(LEN($E421)&lt;6,"",VLOOKUP($E421,'[1]MEMÓRIA DE CÁLCULO'!$F:$AB,21,FALSE)))</f>
        <v/>
      </c>
      <c r="N421" s="35" t="str">
        <f ca="1">IF($E421="","",IF($E421="Total Geral",SUM(OFFSET(N421,-1,0):$N$26)/3,VLOOKUP($E421,'[1]MEMÓRIA DE CÁLCULO'!$F:$AB,22,FALSE)))</f>
        <v/>
      </c>
      <c r="O421" s="35" t="str">
        <f ca="1">IF($E421="","",IF($E421="Total Geral",SUM(OFFSET(O421,-1,0):$O$26)/3,VLOOKUP($E421,'[1]MEMÓRIA DE CÁLCULO'!$F:$AB,23,FALSE)))</f>
        <v/>
      </c>
    </row>
    <row r="422" spans="2:15" x14ac:dyDescent="0.25">
      <c r="B422"/>
      <c r="E422" s="30" t="str">
        <f t="shared" ca="1" si="6"/>
        <v/>
      </c>
      <c r="F422" s="31" t="str">
        <f ca="1">IF(OR($E422="",$E422="Total Geral"),"",IF(LEN($E422)&lt;6,VLOOKUP($E422,'[1]MEMÓRIA DE CÁLCULO'!$F:$W,2,FALSE),VLOOKUP($E422,'[1]MEMÓRIA DE CÁLCULO'!$F:$W,5,FALSE)))</f>
        <v/>
      </c>
      <c r="G422" s="30" t="str">
        <f ca="1">IF(OR(ISBLANK($E422),$E422="Total Geral"),"",IF(LEN($E422)&lt;6,"",VLOOKUP($E422,'[1]MEMÓRIA DE CÁLCULO'!$F:$W,3,FALSE)))</f>
        <v/>
      </c>
      <c r="H422" s="30" t="str">
        <f ca="1">IF(OR(ISBLANK($E422),$E422="Total Geral"),"",IF(LEN($E422)&lt;6,"",VLOOKUP($E422,'[1]MEMÓRIA DE CÁLCULO'!$F:$W,4,FALSE)))</f>
        <v/>
      </c>
      <c r="I422" s="32" t="str">
        <f ca="1">IF(OR(ISBLANK($E422),$E422="Total Geral"),"",IF(LEN($E422)&lt;6,"",VLOOKUP($E422,'[1]MEMÓRIA DE CÁLCULO'!$F:$W,2,FALSE)))</f>
        <v/>
      </c>
      <c r="J422" s="32" t="str">
        <f ca="1">IF(OR(ISBLANK($E422),$E422="Total Geral"),"",IF(LEN($E422)&lt;6,"",VLOOKUP($E422,'[1]MEMÓRIA DE CÁLCULO'!$F:$W,17,FALSE)))</f>
        <v/>
      </c>
      <c r="K422" s="33" t="str">
        <f ca="1">IF(OR(ISBLANK($E422),$E422="Total Geral"),"",IF(LEN($E422)&lt;6,"",VLOOKUP($E422,'[1]MEMÓRIA DE CÁLCULO'!$F:$W,18,FALSE)))</f>
        <v/>
      </c>
      <c r="L422" s="34" t="str">
        <f ca="1">IF(OR(ISBLANK($E422),$E422="Total Geral"),"",IF(LEN($E422)&lt;6,"",VLOOKUP($E422,'[1]MEMÓRIA DE CÁLCULO'!$F:$AB,20,FALSE)))</f>
        <v/>
      </c>
      <c r="M422" s="34" t="str">
        <f ca="1">IF(OR(ISBLANK($E422),$E422="Total Geral"),"",IF(LEN($E422)&lt;6,"",VLOOKUP($E422,'[1]MEMÓRIA DE CÁLCULO'!$F:$AB,21,FALSE)))</f>
        <v/>
      </c>
      <c r="N422" s="35" t="str">
        <f ca="1">IF($E422="","",IF($E422="Total Geral",SUM(OFFSET(N422,-1,0):$N$26)/3,VLOOKUP($E422,'[1]MEMÓRIA DE CÁLCULO'!$F:$AB,22,FALSE)))</f>
        <v/>
      </c>
      <c r="O422" s="35" t="str">
        <f ca="1">IF($E422="","",IF($E422="Total Geral",SUM(OFFSET(O422,-1,0):$O$26)/3,VLOOKUP($E422,'[1]MEMÓRIA DE CÁLCULO'!$F:$AB,23,FALSE)))</f>
        <v/>
      </c>
    </row>
    <row r="423" spans="2:15" x14ac:dyDescent="0.25">
      <c r="B423"/>
      <c r="E423" s="30" t="str">
        <f t="shared" ca="1" si="6"/>
        <v/>
      </c>
      <c r="F423" s="31" t="str">
        <f ca="1">IF(OR($E423="",$E423="Total Geral"),"",IF(LEN($E423)&lt;6,VLOOKUP($E423,'[1]MEMÓRIA DE CÁLCULO'!$F:$W,2,FALSE),VLOOKUP($E423,'[1]MEMÓRIA DE CÁLCULO'!$F:$W,5,FALSE)))</f>
        <v/>
      </c>
      <c r="G423" s="30" t="str">
        <f ca="1">IF(OR(ISBLANK($E423),$E423="Total Geral"),"",IF(LEN($E423)&lt;6,"",VLOOKUP($E423,'[1]MEMÓRIA DE CÁLCULO'!$F:$W,3,FALSE)))</f>
        <v/>
      </c>
      <c r="H423" s="30" t="str">
        <f ca="1">IF(OR(ISBLANK($E423),$E423="Total Geral"),"",IF(LEN($E423)&lt;6,"",VLOOKUP($E423,'[1]MEMÓRIA DE CÁLCULO'!$F:$W,4,FALSE)))</f>
        <v/>
      </c>
      <c r="I423" s="32" t="str">
        <f ca="1">IF(OR(ISBLANK($E423),$E423="Total Geral"),"",IF(LEN($E423)&lt;6,"",VLOOKUP($E423,'[1]MEMÓRIA DE CÁLCULO'!$F:$W,2,FALSE)))</f>
        <v/>
      </c>
      <c r="J423" s="32" t="str">
        <f ca="1">IF(OR(ISBLANK($E423),$E423="Total Geral"),"",IF(LEN($E423)&lt;6,"",VLOOKUP($E423,'[1]MEMÓRIA DE CÁLCULO'!$F:$W,17,FALSE)))</f>
        <v/>
      </c>
      <c r="K423" s="33" t="str">
        <f ca="1">IF(OR(ISBLANK($E423),$E423="Total Geral"),"",IF(LEN($E423)&lt;6,"",VLOOKUP($E423,'[1]MEMÓRIA DE CÁLCULO'!$F:$W,18,FALSE)))</f>
        <v/>
      </c>
      <c r="L423" s="34" t="str">
        <f ca="1">IF(OR(ISBLANK($E423),$E423="Total Geral"),"",IF(LEN($E423)&lt;6,"",VLOOKUP($E423,'[1]MEMÓRIA DE CÁLCULO'!$F:$AB,20,FALSE)))</f>
        <v/>
      </c>
      <c r="M423" s="34" t="str">
        <f ca="1">IF(OR(ISBLANK($E423),$E423="Total Geral"),"",IF(LEN($E423)&lt;6,"",VLOOKUP($E423,'[1]MEMÓRIA DE CÁLCULO'!$F:$AB,21,FALSE)))</f>
        <v/>
      </c>
      <c r="N423" s="35" t="str">
        <f ca="1">IF($E423="","",IF($E423="Total Geral",SUM(OFFSET(N423,-1,0):$N$26)/3,VLOOKUP($E423,'[1]MEMÓRIA DE CÁLCULO'!$F:$AB,22,FALSE)))</f>
        <v/>
      </c>
      <c r="O423" s="35" t="str">
        <f ca="1">IF($E423="","",IF($E423="Total Geral",SUM(OFFSET(O423,-1,0):$O$26)/3,VLOOKUP($E423,'[1]MEMÓRIA DE CÁLCULO'!$F:$AB,23,FALSE)))</f>
        <v/>
      </c>
    </row>
    <row r="424" spans="2:15" x14ac:dyDescent="0.25">
      <c r="B424"/>
      <c r="E424" s="30" t="str">
        <f t="shared" ca="1" si="6"/>
        <v/>
      </c>
      <c r="F424" s="31" t="str">
        <f ca="1">IF(OR($E424="",$E424="Total Geral"),"",IF(LEN($E424)&lt;6,VLOOKUP($E424,'[1]MEMÓRIA DE CÁLCULO'!$F:$W,2,FALSE),VLOOKUP($E424,'[1]MEMÓRIA DE CÁLCULO'!$F:$W,5,FALSE)))</f>
        <v/>
      </c>
      <c r="G424" s="30" t="str">
        <f ca="1">IF(OR(ISBLANK($E424),$E424="Total Geral"),"",IF(LEN($E424)&lt;6,"",VLOOKUP($E424,'[1]MEMÓRIA DE CÁLCULO'!$F:$W,3,FALSE)))</f>
        <v/>
      </c>
      <c r="H424" s="30" t="str">
        <f ca="1">IF(OR(ISBLANK($E424),$E424="Total Geral"),"",IF(LEN($E424)&lt;6,"",VLOOKUP($E424,'[1]MEMÓRIA DE CÁLCULO'!$F:$W,4,FALSE)))</f>
        <v/>
      </c>
      <c r="I424" s="32" t="str">
        <f ca="1">IF(OR(ISBLANK($E424),$E424="Total Geral"),"",IF(LEN($E424)&lt;6,"",VLOOKUP($E424,'[1]MEMÓRIA DE CÁLCULO'!$F:$W,2,FALSE)))</f>
        <v/>
      </c>
      <c r="J424" s="32" t="str">
        <f ca="1">IF(OR(ISBLANK($E424),$E424="Total Geral"),"",IF(LEN($E424)&lt;6,"",VLOOKUP($E424,'[1]MEMÓRIA DE CÁLCULO'!$F:$W,17,FALSE)))</f>
        <v/>
      </c>
      <c r="K424" s="33" t="str">
        <f ca="1">IF(OR(ISBLANK($E424),$E424="Total Geral"),"",IF(LEN($E424)&lt;6,"",VLOOKUP($E424,'[1]MEMÓRIA DE CÁLCULO'!$F:$W,18,FALSE)))</f>
        <v/>
      </c>
      <c r="L424" s="34" t="str">
        <f ca="1">IF(OR(ISBLANK($E424),$E424="Total Geral"),"",IF(LEN($E424)&lt;6,"",VLOOKUP($E424,'[1]MEMÓRIA DE CÁLCULO'!$F:$AB,20,FALSE)))</f>
        <v/>
      </c>
      <c r="M424" s="34" t="str">
        <f ca="1">IF(OR(ISBLANK($E424),$E424="Total Geral"),"",IF(LEN($E424)&lt;6,"",VLOOKUP($E424,'[1]MEMÓRIA DE CÁLCULO'!$F:$AB,21,FALSE)))</f>
        <v/>
      </c>
      <c r="N424" s="35" t="str">
        <f ca="1">IF($E424="","",IF($E424="Total Geral",SUM(OFFSET(N424,-1,0):$N$26)/3,VLOOKUP($E424,'[1]MEMÓRIA DE CÁLCULO'!$F:$AB,22,FALSE)))</f>
        <v/>
      </c>
      <c r="O424" s="35" t="str">
        <f ca="1">IF($E424="","",IF($E424="Total Geral",SUM(OFFSET(O424,-1,0):$O$26)/3,VLOOKUP($E424,'[1]MEMÓRIA DE CÁLCULO'!$F:$AB,23,FALSE)))</f>
        <v/>
      </c>
    </row>
    <row r="425" spans="2:15" x14ac:dyDescent="0.25">
      <c r="B425"/>
      <c r="E425" s="30" t="str">
        <f t="shared" ca="1" si="6"/>
        <v/>
      </c>
      <c r="F425" s="31" t="str">
        <f ca="1">IF(OR($E425="",$E425="Total Geral"),"",IF(LEN($E425)&lt;6,VLOOKUP($E425,'[1]MEMÓRIA DE CÁLCULO'!$F:$W,2,FALSE),VLOOKUP($E425,'[1]MEMÓRIA DE CÁLCULO'!$F:$W,5,FALSE)))</f>
        <v/>
      </c>
      <c r="G425" s="30" t="str">
        <f ca="1">IF(OR(ISBLANK($E425),$E425="Total Geral"),"",IF(LEN($E425)&lt;6,"",VLOOKUP($E425,'[1]MEMÓRIA DE CÁLCULO'!$F:$W,3,FALSE)))</f>
        <v/>
      </c>
      <c r="H425" s="30" t="str">
        <f ca="1">IF(OR(ISBLANK($E425),$E425="Total Geral"),"",IF(LEN($E425)&lt;6,"",VLOOKUP($E425,'[1]MEMÓRIA DE CÁLCULO'!$F:$W,4,FALSE)))</f>
        <v/>
      </c>
      <c r="I425" s="32" t="str">
        <f ca="1">IF(OR(ISBLANK($E425),$E425="Total Geral"),"",IF(LEN($E425)&lt;6,"",VLOOKUP($E425,'[1]MEMÓRIA DE CÁLCULO'!$F:$W,2,FALSE)))</f>
        <v/>
      </c>
      <c r="J425" s="32" t="str">
        <f ca="1">IF(OR(ISBLANK($E425),$E425="Total Geral"),"",IF(LEN($E425)&lt;6,"",VLOOKUP($E425,'[1]MEMÓRIA DE CÁLCULO'!$F:$W,17,FALSE)))</f>
        <v/>
      </c>
      <c r="K425" s="33" t="str">
        <f ca="1">IF(OR(ISBLANK($E425),$E425="Total Geral"),"",IF(LEN($E425)&lt;6,"",VLOOKUP($E425,'[1]MEMÓRIA DE CÁLCULO'!$F:$W,18,FALSE)))</f>
        <v/>
      </c>
      <c r="L425" s="34" t="str">
        <f ca="1">IF(OR(ISBLANK($E425),$E425="Total Geral"),"",IF(LEN($E425)&lt;6,"",VLOOKUP($E425,'[1]MEMÓRIA DE CÁLCULO'!$F:$AB,20,FALSE)))</f>
        <v/>
      </c>
      <c r="M425" s="34" t="str">
        <f ca="1">IF(OR(ISBLANK($E425),$E425="Total Geral"),"",IF(LEN($E425)&lt;6,"",VLOOKUP($E425,'[1]MEMÓRIA DE CÁLCULO'!$F:$AB,21,FALSE)))</f>
        <v/>
      </c>
      <c r="N425" s="35" t="str">
        <f ca="1">IF($E425="","",IF($E425="Total Geral",SUM(OFFSET(N425,-1,0):$N$26)/3,VLOOKUP($E425,'[1]MEMÓRIA DE CÁLCULO'!$F:$AB,22,FALSE)))</f>
        <v/>
      </c>
      <c r="O425" s="35" t="str">
        <f ca="1">IF($E425="","",IF($E425="Total Geral",SUM(OFFSET(O425,-1,0):$O$26)/3,VLOOKUP($E425,'[1]MEMÓRIA DE CÁLCULO'!$F:$AB,23,FALSE)))</f>
        <v/>
      </c>
    </row>
    <row r="426" spans="2:15" x14ac:dyDescent="0.25">
      <c r="B426"/>
      <c r="E426" s="30" t="str">
        <f t="shared" ca="1" si="6"/>
        <v/>
      </c>
      <c r="F426" s="31" t="str">
        <f ca="1">IF(OR($E426="",$E426="Total Geral"),"",IF(LEN($E426)&lt;6,VLOOKUP($E426,'[1]MEMÓRIA DE CÁLCULO'!$F:$W,2,FALSE),VLOOKUP($E426,'[1]MEMÓRIA DE CÁLCULO'!$F:$W,5,FALSE)))</f>
        <v/>
      </c>
      <c r="G426" s="30" t="str">
        <f ca="1">IF(OR(ISBLANK($E426),$E426="Total Geral"),"",IF(LEN($E426)&lt;6,"",VLOOKUP($E426,'[1]MEMÓRIA DE CÁLCULO'!$F:$W,3,FALSE)))</f>
        <v/>
      </c>
      <c r="H426" s="30" t="str">
        <f ca="1">IF(OR(ISBLANK($E426),$E426="Total Geral"),"",IF(LEN($E426)&lt;6,"",VLOOKUP($E426,'[1]MEMÓRIA DE CÁLCULO'!$F:$W,4,FALSE)))</f>
        <v/>
      </c>
      <c r="I426" s="32" t="str">
        <f ca="1">IF(OR(ISBLANK($E426),$E426="Total Geral"),"",IF(LEN($E426)&lt;6,"",VLOOKUP($E426,'[1]MEMÓRIA DE CÁLCULO'!$F:$W,2,FALSE)))</f>
        <v/>
      </c>
      <c r="J426" s="32" t="str">
        <f ca="1">IF(OR(ISBLANK($E426),$E426="Total Geral"),"",IF(LEN($E426)&lt;6,"",VLOOKUP($E426,'[1]MEMÓRIA DE CÁLCULO'!$F:$W,17,FALSE)))</f>
        <v/>
      </c>
      <c r="K426" s="33" t="str">
        <f ca="1">IF(OR(ISBLANK($E426),$E426="Total Geral"),"",IF(LEN($E426)&lt;6,"",VLOOKUP($E426,'[1]MEMÓRIA DE CÁLCULO'!$F:$W,18,FALSE)))</f>
        <v/>
      </c>
      <c r="L426" s="34" t="str">
        <f ca="1">IF(OR(ISBLANK($E426),$E426="Total Geral"),"",IF(LEN($E426)&lt;6,"",VLOOKUP($E426,'[1]MEMÓRIA DE CÁLCULO'!$F:$AB,20,FALSE)))</f>
        <v/>
      </c>
      <c r="M426" s="34" t="str">
        <f ca="1">IF(OR(ISBLANK($E426),$E426="Total Geral"),"",IF(LEN($E426)&lt;6,"",VLOOKUP($E426,'[1]MEMÓRIA DE CÁLCULO'!$F:$AB,21,FALSE)))</f>
        <v/>
      </c>
      <c r="N426" s="35" t="str">
        <f ca="1">IF($E426="","",IF($E426="Total Geral",SUM(OFFSET(N426,-1,0):$N$26)/3,VLOOKUP($E426,'[1]MEMÓRIA DE CÁLCULO'!$F:$AB,22,FALSE)))</f>
        <v/>
      </c>
      <c r="O426" s="35" t="str">
        <f ca="1">IF($E426="","",IF($E426="Total Geral",SUM(OFFSET(O426,-1,0):$O$26)/3,VLOOKUP($E426,'[1]MEMÓRIA DE CÁLCULO'!$F:$AB,23,FALSE)))</f>
        <v/>
      </c>
    </row>
    <row r="427" spans="2:15" x14ac:dyDescent="0.25">
      <c r="B427"/>
      <c r="E427" s="30" t="str">
        <f t="shared" ca="1" si="6"/>
        <v/>
      </c>
      <c r="F427" s="31" t="str">
        <f ca="1">IF(OR($E427="",$E427="Total Geral"),"",IF(LEN($E427)&lt;6,VLOOKUP($E427,'[1]MEMÓRIA DE CÁLCULO'!$F:$W,2,FALSE),VLOOKUP($E427,'[1]MEMÓRIA DE CÁLCULO'!$F:$W,5,FALSE)))</f>
        <v/>
      </c>
      <c r="G427" s="30" t="str">
        <f ca="1">IF(OR(ISBLANK($E427),$E427="Total Geral"),"",IF(LEN($E427)&lt;6,"",VLOOKUP($E427,'[1]MEMÓRIA DE CÁLCULO'!$F:$W,3,FALSE)))</f>
        <v/>
      </c>
      <c r="H427" s="30" t="str">
        <f ca="1">IF(OR(ISBLANK($E427),$E427="Total Geral"),"",IF(LEN($E427)&lt;6,"",VLOOKUP($E427,'[1]MEMÓRIA DE CÁLCULO'!$F:$W,4,FALSE)))</f>
        <v/>
      </c>
      <c r="I427" s="32" t="str">
        <f ca="1">IF(OR(ISBLANK($E427),$E427="Total Geral"),"",IF(LEN($E427)&lt;6,"",VLOOKUP($E427,'[1]MEMÓRIA DE CÁLCULO'!$F:$W,2,FALSE)))</f>
        <v/>
      </c>
      <c r="J427" s="32" t="str">
        <f ca="1">IF(OR(ISBLANK($E427),$E427="Total Geral"),"",IF(LEN($E427)&lt;6,"",VLOOKUP($E427,'[1]MEMÓRIA DE CÁLCULO'!$F:$W,17,FALSE)))</f>
        <v/>
      </c>
      <c r="K427" s="33" t="str">
        <f ca="1">IF(OR(ISBLANK($E427),$E427="Total Geral"),"",IF(LEN($E427)&lt;6,"",VLOOKUP($E427,'[1]MEMÓRIA DE CÁLCULO'!$F:$W,18,FALSE)))</f>
        <v/>
      </c>
      <c r="L427" s="34" t="str">
        <f ca="1">IF(OR(ISBLANK($E427),$E427="Total Geral"),"",IF(LEN($E427)&lt;6,"",VLOOKUP($E427,'[1]MEMÓRIA DE CÁLCULO'!$F:$AB,20,FALSE)))</f>
        <v/>
      </c>
      <c r="M427" s="34" t="str">
        <f ca="1">IF(OR(ISBLANK($E427),$E427="Total Geral"),"",IF(LEN($E427)&lt;6,"",VLOOKUP($E427,'[1]MEMÓRIA DE CÁLCULO'!$F:$AB,21,FALSE)))</f>
        <v/>
      </c>
      <c r="N427" s="35" t="str">
        <f ca="1">IF($E427="","",IF($E427="Total Geral",SUM(OFFSET(N427,-1,0):$N$26)/3,VLOOKUP($E427,'[1]MEMÓRIA DE CÁLCULO'!$F:$AB,22,FALSE)))</f>
        <v/>
      </c>
      <c r="O427" s="35" t="str">
        <f ca="1">IF($E427="","",IF($E427="Total Geral",SUM(OFFSET(O427,-1,0):$O$26)/3,VLOOKUP($E427,'[1]MEMÓRIA DE CÁLCULO'!$F:$AB,23,FALSE)))</f>
        <v/>
      </c>
    </row>
    <row r="428" spans="2:15" x14ac:dyDescent="0.25">
      <c r="B428"/>
      <c r="E428" s="30" t="str">
        <f t="shared" ca="1" si="6"/>
        <v/>
      </c>
      <c r="F428" s="31" t="str">
        <f ca="1">IF(OR($E428="",$E428="Total Geral"),"",IF(LEN($E428)&lt;6,VLOOKUP($E428,'[1]MEMÓRIA DE CÁLCULO'!$F:$W,2,FALSE),VLOOKUP($E428,'[1]MEMÓRIA DE CÁLCULO'!$F:$W,5,FALSE)))</f>
        <v/>
      </c>
      <c r="G428" s="30" t="str">
        <f ca="1">IF(OR(ISBLANK($E428),$E428="Total Geral"),"",IF(LEN($E428)&lt;6,"",VLOOKUP($E428,'[1]MEMÓRIA DE CÁLCULO'!$F:$W,3,FALSE)))</f>
        <v/>
      </c>
      <c r="H428" s="30" t="str">
        <f ca="1">IF(OR(ISBLANK($E428),$E428="Total Geral"),"",IF(LEN($E428)&lt;6,"",VLOOKUP($E428,'[1]MEMÓRIA DE CÁLCULO'!$F:$W,4,FALSE)))</f>
        <v/>
      </c>
      <c r="I428" s="32" t="str">
        <f ca="1">IF(OR(ISBLANK($E428),$E428="Total Geral"),"",IF(LEN($E428)&lt;6,"",VLOOKUP($E428,'[1]MEMÓRIA DE CÁLCULO'!$F:$W,2,FALSE)))</f>
        <v/>
      </c>
      <c r="J428" s="32" t="str">
        <f ca="1">IF(OR(ISBLANK($E428),$E428="Total Geral"),"",IF(LEN($E428)&lt;6,"",VLOOKUP($E428,'[1]MEMÓRIA DE CÁLCULO'!$F:$W,17,FALSE)))</f>
        <v/>
      </c>
      <c r="K428" s="33" t="str">
        <f ca="1">IF(OR(ISBLANK($E428),$E428="Total Geral"),"",IF(LEN($E428)&lt;6,"",VLOOKUP($E428,'[1]MEMÓRIA DE CÁLCULO'!$F:$W,18,FALSE)))</f>
        <v/>
      </c>
      <c r="L428" s="34" t="str">
        <f ca="1">IF(OR(ISBLANK($E428),$E428="Total Geral"),"",IF(LEN($E428)&lt;6,"",VLOOKUP($E428,'[1]MEMÓRIA DE CÁLCULO'!$F:$AB,20,FALSE)))</f>
        <v/>
      </c>
      <c r="M428" s="34" t="str">
        <f ca="1">IF(OR(ISBLANK($E428),$E428="Total Geral"),"",IF(LEN($E428)&lt;6,"",VLOOKUP($E428,'[1]MEMÓRIA DE CÁLCULO'!$F:$AB,21,FALSE)))</f>
        <v/>
      </c>
      <c r="N428" s="35" t="str">
        <f ca="1">IF($E428="","",IF($E428="Total Geral",SUM(OFFSET(N428,-1,0):$N$26)/3,VLOOKUP($E428,'[1]MEMÓRIA DE CÁLCULO'!$F:$AB,22,FALSE)))</f>
        <v/>
      </c>
      <c r="O428" s="35" t="str">
        <f ca="1">IF($E428="","",IF($E428="Total Geral",SUM(OFFSET(O428,-1,0):$O$26)/3,VLOOKUP($E428,'[1]MEMÓRIA DE CÁLCULO'!$F:$AB,23,FALSE)))</f>
        <v/>
      </c>
    </row>
    <row r="429" spans="2:15" x14ac:dyDescent="0.25">
      <c r="B429"/>
      <c r="E429" s="30" t="str">
        <f t="shared" ca="1" si="6"/>
        <v/>
      </c>
      <c r="F429" s="31" t="str">
        <f ca="1">IF(OR($E429="",$E429="Total Geral"),"",IF(LEN($E429)&lt;6,VLOOKUP($E429,'[1]MEMÓRIA DE CÁLCULO'!$F:$W,2,FALSE),VLOOKUP($E429,'[1]MEMÓRIA DE CÁLCULO'!$F:$W,5,FALSE)))</f>
        <v/>
      </c>
      <c r="G429" s="30" t="str">
        <f ca="1">IF(OR(ISBLANK($E429),$E429="Total Geral"),"",IF(LEN($E429)&lt;6,"",VLOOKUP($E429,'[1]MEMÓRIA DE CÁLCULO'!$F:$W,3,FALSE)))</f>
        <v/>
      </c>
      <c r="H429" s="30" t="str">
        <f ca="1">IF(OR(ISBLANK($E429),$E429="Total Geral"),"",IF(LEN($E429)&lt;6,"",VLOOKUP($E429,'[1]MEMÓRIA DE CÁLCULO'!$F:$W,4,FALSE)))</f>
        <v/>
      </c>
      <c r="I429" s="32" t="str">
        <f ca="1">IF(OR(ISBLANK($E429),$E429="Total Geral"),"",IF(LEN($E429)&lt;6,"",VLOOKUP($E429,'[1]MEMÓRIA DE CÁLCULO'!$F:$W,2,FALSE)))</f>
        <v/>
      </c>
      <c r="J429" s="32" t="str">
        <f ca="1">IF(OR(ISBLANK($E429),$E429="Total Geral"),"",IF(LEN($E429)&lt;6,"",VLOOKUP($E429,'[1]MEMÓRIA DE CÁLCULO'!$F:$W,17,FALSE)))</f>
        <v/>
      </c>
      <c r="K429" s="33" t="str">
        <f ca="1">IF(OR(ISBLANK($E429),$E429="Total Geral"),"",IF(LEN($E429)&lt;6,"",VLOOKUP($E429,'[1]MEMÓRIA DE CÁLCULO'!$F:$W,18,FALSE)))</f>
        <v/>
      </c>
      <c r="L429" s="34" t="str">
        <f ca="1">IF(OR(ISBLANK($E429),$E429="Total Geral"),"",IF(LEN($E429)&lt;6,"",VLOOKUP($E429,'[1]MEMÓRIA DE CÁLCULO'!$F:$AB,20,FALSE)))</f>
        <v/>
      </c>
      <c r="M429" s="34" t="str">
        <f ca="1">IF(OR(ISBLANK($E429),$E429="Total Geral"),"",IF(LEN($E429)&lt;6,"",VLOOKUP($E429,'[1]MEMÓRIA DE CÁLCULO'!$F:$AB,21,FALSE)))</f>
        <v/>
      </c>
      <c r="N429" s="35" t="str">
        <f ca="1">IF($E429="","",IF($E429="Total Geral",SUM(OFFSET(N429,-1,0):$N$26)/3,VLOOKUP($E429,'[1]MEMÓRIA DE CÁLCULO'!$F:$AB,22,FALSE)))</f>
        <v/>
      </c>
      <c r="O429" s="35" t="str">
        <f ca="1">IF($E429="","",IF($E429="Total Geral",SUM(OFFSET(O429,-1,0):$O$26)/3,VLOOKUP($E429,'[1]MEMÓRIA DE CÁLCULO'!$F:$AB,23,FALSE)))</f>
        <v/>
      </c>
    </row>
    <row r="430" spans="2:15" x14ac:dyDescent="0.25">
      <c r="B430"/>
      <c r="E430" s="30" t="str">
        <f t="shared" ca="1" si="6"/>
        <v/>
      </c>
      <c r="F430" s="31" t="str">
        <f ca="1">IF(OR($E430="",$E430="Total Geral"),"",IF(LEN($E430)&lt;6,VLOOKUP($E430,'[1]MEMÓRIA DE CÁLCULO'!$F:$W,2,FALSE),VLOOKUP($E430,'[1]MEMÓRIA DE CÁLCULO'!$F:$W,5,FALSE)))</f>
        <v/>
      </c>
      <c r="G430" s="30" t="str">
        <f ca="1">IF(OR(ISBLANK($E430),$E430="Total Geral"),"",IF(LEN($E430)&lt;6,"",VLOOKUP($E430,'[1]MEMÓRIA DE CÁLCULO'!$F:$W,3,FALSE)))</f>
        <v/>
      </c>
      <c r="H430" s="30" t="str">
        <f ca="1">IF(OR(ISBLANK($E430),$E430="Total Geral"),"",IF(LEN($E430)&lt;6,"",VLOOKUP($E430,'[1]MEMÓRIA DE CÁLCULO'!$F:$W,4,FALSE)))</f>
        <v/>
      </c>
      <c r="I430" s="32" t="str">
        <f ca="1">IF(OR(ISBLANK($E430),$E430="Total Geral"),"",IF(LEN($E430)&lt;6,"",VLOOKUP($E430,'[1]MEMÓRIA DE CÁLCULO'!$F:$W,2,FALSE)))</f>
        <v/>
      </c>
      <c r="J430" s="32" t="str">
        <f ca="1">IF(OR(ISBLANK($E430),$E430="Total Geral"),"",IF(LEN($E430)&lt;6,"",VLOOKUP($E430,'[1]MEMÓRIA DE CÁLCULO'!$F:$W,17,FALSE)))</f>
        <v/>
      </c>
      <c r="K430" s="33" t="str">
        <f ca="1">IF(OR(ISBLANK($E430),$E430="Total Geral"),"",IF(LEN($E430)&lt;6,"",VLOOKUP($E430,'[1]MEMÓRIA DE CÁLCULO'!$F:$W,18,FALSE)))</f>
        <v/>
      </c>
      <c r="L430" s="34" t="str">
        <f ca="1">IF(OR(ISBLANK($E430),$E430="Total Geral"),"",IF(LEN($E430)&lt;6,"",VLOOKUP($E430,'[1]MEMÓRIA DE CÁLCULO'!$F:$AB,20,FALSE)))</f>
        <v/>
      </c>
      <c r="M430" s="34" t="str">
        <f ca="1">IF(OR(ISBLANK($E430),$E430="Total Geral"),"",IF(LEN($E430)&lt;6,"",VLOOKUP($E430,'[1]MEMÓRIA DE CÁLCULO'!$F:$AB,21,FALSE)))</f>
        <v/>
      </c>
      <c r="N430" s="35" t="str">
        <f ca="1">IF($E430="","",IF($E430="Total Geral",SUM(OFFSET(N430,-1,0):$N$26)/3,VLOOKUP($E430,'[1]MEMÓRIA DE CÁLCULO'!$F:$AB,22,FALSE)))</f>
        <v/>
      </c>
      <c r="O430" s="35" t="str">
        <f ca="1">IF($E430="","",IF($E430="Total Geral",SUM(OFFSET(O430,-1,0):$O$26)/3,VLOOKUP($E430,'[1]MEMÓRIA DE CÁLCULO'!$F:$AB,23,FALSE)))</f>
        <v/>
      </c>
    </row>
    <row r="431" spans="2:15" x14ac:dyDescent="0.25">
      <c r="B431"/>
      <c r="E431" s="30" t="str">
        <f t="shared" ca="1" si="6"/>
        <v/>
      </c>
      <c r="F431" s="31" t="str">
        <f ca="1">IF(OR($E431="",$E431="Total Geral"),"",IF(LEN($E431)&lt;6,VLOOKUP($E431,'[1]MEMÓRIA DE CÁLCULO'!$F:$W,2,FALSE),VLOOKUP($E431,'[1]MEMÓRIA DE CÁLCULO'!$F:$W,5,FALSE)))</f>
        <v/>
      </c>
      <c r="G431" s="30" t="str">
        <f ca="1">IF(OR(ISBLANK($E431),$E431="Total Geral"),"",IF(LEN($E431)&lt;6,"",VLOOKUP($E431,'[1]MEMÓRIA DE CÁLCULO'!$F:$W,3,FALSE)))</f>
        <v/>
      </c>
      <c r="H431" s="30" t="str">
        <f ca="1">IF(OR(ISBLANK($E431),$E431="Total Geral"),"",IF(LEN($E431)&lt;6,"",VLOOKUP($E431,'[1]MEMÓRIA DE CÁLCULO'!$F:$W,4,FALSE)))</f>
        <v/>
      </c>
      <c r="I431" s="32" t="str">
        <f ca="1">IF(OR(ISBLANK($E431),$E431="Total Geral"),"",IF(LEN($E431)&lt;6,"",VLOOKUP($E431,'[1]MEMÓRIA DE CÁLCULO'!$F:$W,2,FALSE)))</f>
        <v/>
      </c>
      <c r="J431" s="32" t="str">
        <f ca="1">IF(OR(ISBLANK($E431),$E431="Total Geral"),"",IF(LEN($E431)&lt;6,"",VLOOKUP($E431,'[1]MEMÓRIA DE CÁLCULO'!$F:$W,17,FALSE)))</f>
        <v/>
      </c>
      <c r="K431" s="33" t="str">
        <f ca="1">IF(OR(ISBLANK($E431),$E431="Total Geral"),"",IF(LEN($E431)&lt;6,"",VLOOKUP($E431,'[1]MEMÓRIA DE CÁLCULO'!$F:$W,18,FALSE)))</f>
        <v/>
      </c>
      <c r="L431" s="34" t="str">
        <f ca="1">IF(OR(ISBLANK($E431),$E431="Total Geral"),"",IF(LEN($E431)&lt;6,"",VLOOKUP($E431,'[1]MEMÓRIA DE CÁLCULO'!$F:$AB,20,FALSE)))</f>
        <v/>
      </c>
      <c r="M431" s="34" t="str">
        <f ca="1">IF(OR(ISBLANK($E431),$E431="Total Geral"),"",IF(LEN($E431)&lt;6,"",VLOOKUP($E431,'[1]MEMÓRIA DE CÁLCULO'!$F:$AB,21,FALSE)))</f>
        <v/>
      </c>
      <c r="N431" s="35" t="str">
        <f ca="1">IF($E431="","",IF($E431="Total Geral",SUM(OFFSET(N431,-1,0):$N$26)/3,VLOOKUP($E431,'[1]MEMÓRIA DE CÁLCULO'!$F:$AB,22,FALSE)))</f>
        <v/>
      </c>
      <c r="O431" s="35" t="str">
        <f ca="1">IF($E431="","",IF($E431="Total Geral",SUM(OFFSET(O431,-1,0):$O$26)/3,VLOOKUP($E431,'[1]MEMÓRIA DE CÁLCULO'!$F:$AB,23,FALSE)))</f>
        <v/>
      </c>
    </row>
    <row r="432" spans="2:15" x14ac:dyDescent="0.25">
      <c r="B432"/>
      <c r="E432" s="30" t="str">
        <f t="shared" ca="1" si="6"/>
        <v/>
      </c>
      <c r="F432" s="31" t="str">
        <f ca="1">IF(OR($E432="",$E432="Total Geral"),"",IF(LEN($E432)&lt;6,VLOOKUP($E432,'[1]MEMÓRIA DE CÁLCULO'!$F:$W,2,FALSE),VLOOKUP($E432,'[1]MEMÓRIA DE CÁLCULO'!$F:$W,5,FALSE)))</f>
        <v/>
      </c>
      <c r="G432" s="30" t="str">
        <f ca="1">IF(OR(ISBLANK($E432),$E432="Total Geral"),"",IF(LEN($E432)&lt;6,"",VLOOKUP($E432,'[1]MEMÓRIA DE CÁLCULO'!$F:$W,3,FALSE)))</f>
        <v/>
      </c>
      <c r="H432" s="30" t="str">
        <f ca="1">IF(OR(ISBLANK($E432),$E432="Total Geral"),"",IF(LEN($E432)&lt;6,"",VLOOKUP($E432,'[1]MEMÓRIA DE CÁLCULO'!$F:$W,4,FALSE)))</f>
        <v/>
      </c>
      <c r="I432" s="32" t="str">
        <f ca="1">IF(OR(ISBLANK($E432),$E432="Total Geral"),"",IF(LEN($E432)&lt;6,"",VLOOKUP($E432,'[1]MEMÓRIA DE CÁLCULO'!$F:$W,2,FALSE)))</f>
        <v/>
      </c>
      <c r="J432" s="32" t="str">
        <f ca="1">IF(OR(ISBLANK($E432),$E432="Total Geral"),"",IF(LEN($E432)&lt;6,"",VLOOKUP($E432,'[1]MEMÓRIA DE CÁLCULO'!$F:$W,17,FALSE)))</f>
        <v/>
      </c>
      <c r="K432" s="33" t="str">
        <f ca="1">IF(OR(ISBLANK($E432),$E432="Total Geral"),"",IF(LEN($E432)&lt;6,"",VLOOKUP($E432,'[1]MEMÓRIA DE CÁLCULO'!$F:$W,18,FALSE)))</f>
        <v/>
      </c>
      <c r="L432" s="34" t="str">
        <f ca="1">IF(OR(ISBLANK($E432),$E432="Total Geral"),"",IF(LEN($E432)&lt;6,"",VLOOKUP($E432,'[1]MEMÓRIA DE CÁLCULO'!$F:$AB,20,FALSE)))</f>
        <v/>
      </c>
      <c r="M432" s="34" t="str">
        <f ca="1">IF(OR(ISBLANK($E432),$E432="Total Geral"),"",IF(LEN($E432)&lt;6,"",VLOOKUP($E432,'[1]MEMÓRIA DE CÁLCULO'!$F:$AB,21,FALSE)))</f>
        <v/>
      </c>
      <c r="N432" s="35" t="str">
        <f ca="1">IF($E432="","",IF($E432="Total Geral",SUM(OFFSET(N432,-1,0):$N$26)/3,VLOOKUP($E432,'[1]MEMÓRIA DE CÁLCULO'!$F:$AB,22,FALSE)))</f>
        <v/>
      </c>
      <c r="O432" s="35" t="str">
        <f ca="1">IF($E432="","",IF($E432="Total Geral",SUM(OFFSET(O432,-1,0):$O$26)/3,VLOOKUP($E432,'[1]MEMÓRIA DE CÁLCULO'!$F:$AB,23,FALSE)))</f>
        <v/>
      </c>
    </row>
    <row r="433" spans="2:15" x14ac:dyDescent="0.25">
      <c r="B433"/>
      <c r="E433" s="30" t="str">
        <f t="shared" ca="1" si="6"/>
        <v/>
      </c>
      <c r="F433" s="31" t="str">
        <f ca="1">IF(OR($E433="",$E433="Total Geral"),"",IF(LEN($E433)&lt;6,VLOOKUP($E433,'[1]MEMÓRIA DE CÁLCULO'!$F:$W,2,FALSE),VLOOKUP($E433,'[1]MEMÓRIA DE CÁLCULO'!$F:$W,5,FALSE)))</f>
        <v/>
      </c>
      <c r="G433" s="30" t="str">
        <f ca="1">IF(OR(ISBLANK($E433),$E433="Total Geral"),"",IF(LEN($E433)&lt;6,"",VLOOKUP($E433,'[1]MEMÓRIA DE CÁLCULO'!$F:$W,3,FALSE)))</f>
        <v/>
      </c>
      <c r="H433" s="30" t="str">
        <f ca="1">IF(OR(ISBLANK($E433),$E433="Total Geral"),"",IF(LEN($E433)&lt;6,"",VLOOKUP($E433,'[1]MEMÓRIA DE CÁLCULO'!$F:$W,4,FALSE)))</f>
        <v/>
      </c>
      <c r="I433" s="32" t="str">
        <f ca="1">IF(OR(ISBLANK($E433),$E433="Total Geral"),"",IF(LEN($E433)&lt;6,"",VLOOKUP($E433,'[1]MEMÓRIA DE CÁLCULO'!$F:$W,2,FALSE)))</f>
        <v/>
      </c>
      <c r="J433" s="32" t="str">
        <f ca="1">IF(OR(ISBLANK($E433),$E433="Total Geral"),"",IF(LEN($E433)&lt;6,"",VLOOKUP($E433,'[1]MEMÓRIA DE CÁLCULO'!$F:$W,17,FALSE)))</f>
        <v/>
      </c>
      <c r="K433" s="33" t="str">
        <f ca="1">IF(OR(ISBLANK($E433),$E433="Total Geral"),"",IF(LEN($E433)&lt;6,"",VLOOKUP($E433,'[1]MEMÓRIA DE CÁLCULO'!$F:$W,18,FALSE)))</f>
        <v/>
      </c>
      <c r="L433" s="34" t="str">
        <f ca="1">IF(OR(ISBLANK($E433),$E433="Total Geral"),"",IF(LEN($E433)&lt;6,"",VLOOKUP($E433,'[1]MEMÓRIA DE CÁLCULO'!$F:$AB,20,FALSE)))</f>
        <v/>
      </c>
      <c r="M433" s="34" t="str">
        <f ca="1">IF(OR(ISBLANK($E433),$E433="Total Geral"),"",IF(LEN($E433)&lt;6,"",VLOOKUP($E433,'[1]MEMÓRIA DE CÁLCULO'!$F:$AB,21,FALSE)))</f>
        <v/>
      </c>
      <c r="N433" s="35" t="str">
        <f ca="1">IF($E433="","",IF($E433="Total Geral",SUM(OFFSET(N433,-1,0):$N$26)/3,VLOOKUP($E433,'[1]MEMÓRIA DE CÁLCULO'!$F:$AB,22,FALSE)))</f>
        <v/>
      </c>
      <c r="O433" s="35" t="str">
        <f ca="1">IF($E433="","",IF($E433="Total Geral",SUM(OFFSET(O433,-1,0):$O$26)/3,VLOOKUP($E433,'[1]MEMÓRIA DE CÁLCULO'!$F:$AB,23,FALSE)))</f>
        <v/>
      </c>
    </row>
    <row r="434" spans="2:15" x14ac:dyDescent="0.25">
      <c r="B434"/>
      <c r="E434" s="30" t="str">
        <f t="shared" ca="1" si="6"/>
        <v/>
      </c>
      <c r="F434" s="31" t="str">
        <f ca="1">IF(OR($E434="",$E434="Total Geral"),"",IF(LEN($E434)&lt;6,VLOOKUP($E434,'[1]MEMÓRIA DE CÁLCULO'!$F:$W,2,FALSE),VLOOKUP($E434,'[1]MEMÓRIA DE CÁLCULO'!$F:$W,5,FALSE)))</f>
        <v/>
      </c>
      <c r="G434" s="30" t="str">
        <f ca="1">IF(OR(ISBLANK($E434),$E434="Total Geral"),"",IF(LEN($E434)&lt;6,"",VLOOKUP($E434,'[1]MEMÓRIA DE CÁLCULO'!$F:$W,3,FALSE)))</f>
        <v/>
      </c>
      <c r="H434" s="30" t="str">
        <f ca="1">IF(OR(ISBLANK($E434),$E434="Total Geral"),"",IF(LEN($E434)&lt;6,"",VLOOKUP($E434,'[1]MEMÓRIA DE CÁLCULO'!$F:$W,4,FALSE)))</f>
        <v/>
      </c>
      <c r="I434" s="32" t="str">
        <f ca="1">IF(OR(ISBLANK($E434),$E434="Total Geral"),"",IF(LEN($E434)&lt;6,"",VLOOKUP($E434,'[1]MEMÓRIA DE CÁLCULO'!$F:$W,2,FALSE)))</f>
        <v/>
      </c>
      <c r="J434" s="32" t="str">
        <f ca="1">IF(OR(ISBLANK($E434),$E434="Total Geral"),"",IF(LEN($E434)&lt;6,"",VLOOKUP($E434,'[1]MEMÓRIA DE CÁLCULO'!$F:$W,17,FALSE)))</f>
        <v/>
      </c>
      <c r="K434" s="33" t="str">
        <f ca="1">IF(OR(ISBLANK($E434),$E434="Total Geral"),"",IF(LEN($E434)&lt;6,"",VLOOKUP($E434,'[1]MEMÓRIA DE CÁLCULO'!$F:$W,18,FALSE)))</f>
        <v/>
      </c>
      <c r="L434" s="34" t="str">
        <f ca="1">IF(OR(ISBLANK($E434),$E434="Total Geral"),"",IF(LEN($E434)&lt;6,"",VLOOKUP($E434,'[1]MEMÓRIA DE CÁLCULO'!$F:$AB,20,FALSE)))</f>
        <v/>
      </c>
      <c r="M434" s="34" t="str">
        <f ca="1">IF(OR(ISBLANK($E434),$E434="Total Geral"),"",IF(LEN($E434)&lt;6,"",VLOOKUP($E434,'[1]MEMÓRIA DE CÁLCULO'!$F:$AB,21,FALSE)))</f>
        <v/>
      </c>
      <c r="N434" s="35" t="str">
        <f ca="1">IF($E434="","",IF($E434="Total Geral",SUM(OFFSET(N434,-1,0):$N$26)/3,VLOOKUP($E434,'[1]MEMÓRIA DE CÁLCULO'!$F:$AB,22,FALSE)))</f>
        <v/>
      </c>
      <c r="O434" s="35" t="str">
        <f ca="1">IF($E434="","",IF($E434="Total Geral",SUM(OFFSET(O434,-1,0):$O$26)/3,VLOOKUP($E434,'[1]MEMÓRIA DE CÁLCULO'!$F:$AB,23,FALSE)))</f>
        <v/>
      </c>
    </row>
    <row r="435" spans="2:15" x14ac:dyDescent="0.25">
      <c r="B435"/>
      <c r="E435" s="30" t="str">
        <f t="shared" ca="1" si="6"/>
        <v/>
      </c>
      <c r="F435" s="31" t="str">
        <f ca="1">IF(OR($E435="",$E435="Total Geral"),"",IF(LEN($E435)&lt;6,VLOOKUP($E435,'[1]MEMÓRIA DE CÁLCULO'!$F:$W,2,FALSE),VLOOKUP($E435,'[1]MEMÓRIA DE CÁLCULO'!$F:$W,5,FALSE)))</f>
        <v/>
      </c>
      <c r="G435" s="30" t="str">
        <f ca="1">IF(OR(ISBLANK($E435),$E435="Total Geral"),"",IF(LEN($E435)&lt;6,"",VLOOKUP($E435,'[1]MEMÓRIA DE CÁLCULO'!$F:$W,3,FALSE)))</f>
        <v/>
      </c>
      <c r="H435" s="30" t="str">
        <f ca="1">IF(OR(ISBLANK($E435),$E435="Total Geral"),"",IF(LEN($E435)&lt;6,"",VLOOKUP($E435,'[1]MEMÓRIA DE CÁLCULO'!$F:$W,4,FALSE)))</f>
        <v/>
      </c>
      <c r="I435" s="32" t="str">
        <f ca="1">IF(OR(ISBLANK($E435),$E435="Total Geral"),"",IF(LEN($E435)&lt;6,"",VLOOKUP($E435,'[1]MEMÓRIA DE CÁLCULO'!$F:$W,2,FALSE)))</f>
        <v/>
      </c>
      <c r="J435" s="32" t="str">
        <f ca="1">IF(OR(ISBLANK($E435),$E435="Total Geral"),"",IF(LEN($E435)&lt;6,"",VLOOKUP($E435,'[1]MEMÓRIA DE CÁLCULO'!$F:$W,17,FALSE)))</f>
        <v/>
      </c>
      <c r="K435" s="33" t="str">
        <f ca="1">IF(OR(ISBLANK($E435),$E435="Total Geral"),"",IF(LEN($E435)&lt;6,"",VLOOKUP($E435,'[1]MEMÓRIA DE CÁLCULO'!$F:$W,18,FALSE)))</f>
        <v/>
      </c>
      <c r="L435" s="34" t="str">
        <f ca="1">IF(OR(ISBLANK($E435),$E435="Total Geral"),"",IF(LEN($E435)&lt;6,"",VLOOKUP($E435,'[1]MEMÓRIA DE CÁLCULO'!$F:$AB,20,FALSE)))</f>
        <v/>
      </c>
      <c r="M435" s="34" t="str">
        <f ca="1">IF(OR(ISBLANK($E435),$E435="Total Geral"),"",IF(LEN($E435)&lt;6,"",VLOOKUP($E435,'[1]MEMÓRIA DE CÁLCULO'!$F:$AB,21,FALSE)))</f>
        <v/>
      </c>
      <c r="N435" s="35" t="str">
        <f ca="1">IF($E435="","",IF($E435="Total Geral",SUM(OFFSET(N435,-1,0):$N$26)/3,VLOOKUP($E435,'[1]MEMÓRIA DE CÁLCULO'!$F:$AB,22,FALSE)))</f>
        <v/>
      </c>
      <c r="O435" s="35" t="str">
        <f ca="1">IF($E435="","",IF($E435="Total Geral",SUM(OFFSET(O435,-1,0):$O$26)/3,VLOOKUP($E435,'[1]MEMÓRIA DE CÁLCULO'!$F:$AB,23,FALSE)))</f>
        <v/>
      </c>
    </row>
    <row r="436" spans="2:15" x14ac:dyDescent="0.25">
      <c r="B436"/>
      <c r="E436" s="30" t="str">
        <f t="shared" ca="1" si="6"/>
        <v/>
      </c>
      <c r="F436" s="31" t="str">
        <f ca="1">IF(OR($E436="",$E436="Total Geral"),"",IF(LEN($E436)&lt;6,VLOOKUP($E436,'[1]MEMÓRIA DE CÁLCULO'!$F:$W,2,FALSE),VLOOKUP($E436,'[1]MEMÓRIA DE CÁLCULO'!$F:$W,5,FALSE)))</f>
        <v/>
      </c>
      <c r="G436" s="30" t="str">
        <f ca="1">IF(OR(ISBLANK($E436),$E436="Total Geral"),"",IF(LEN($E436)&lt;6,"",VLOOKUP($E436,'[1]MEMÓRIA DE CÁLCULO'!$F:$W,3,FALSE)))</f>
        <v/>
      </c>
      <c r="H436" s="30" t="str">
        <f ca="1">IF(OR(ISBLANK($E436),$E436="Total Geral"),"",IF(LEN($E436)&lt;6,"",VLOOKUP($E436,'[1]MEMÓRIA DE CÁLCULO'!$F:$W,4,FALSE)))</f>
        <v/>
      </c>
      <c r="I436" s="32" t="str">
        <f ca="1">IF(OR(ISBLANK($E436),$E436="Total Geral"),"",IF(LEN($E436)&lt;6,"",VLOOKUP($E436,'[1]MEMÓRIA DE CÁLCULO'!$F:$W,2,FALSE)))</f>
        <v/>
      </c>
      <c r="J436" s="32" t="str">
        <f ca="1">IF(OR(ISBLANK($E436),$E436="Total Geral"),"",IF(LEN($E436)&lt;6,"",VLOOKUP($E436,'[1]MEMÓRIA DE CÁLCULO'!$F:$W,17,FALSE)))</f>
        <v/>
      </c>
      <c r="K436" s="33" t="str">
        <f ca="1">IF(OR(ISBLANK($E436),$E436="Total Geral"),"",IF(LEN($E436)&lt;6,"",VLOOKUP($E436,'[1]MEMÓRIA DE CÁLCULO'!$F:$W,18,FALSE)))</f>
        <v/>
      </c>
      <c r="L436" s="34" t="str">
        <f ca="1">IF(OR(ISBLANK($E436),$E436="Total Geral"),"",IF(LEN($E436)&lt;6,"",VLOOKUP($E436,'[1]MEMÓRIA DE CÁLCULO'!$F:$AB,20,FALSE)))</f>
        <v/>
      </c>
      <c r="M436" s="34" t="str">
        <f ca="1">IF(OR(ISBLANK($E436),$E436="Total Geral"),"",IF(LEN($E436)&lt;6,"",VLOOKUP($E436,'[1]MEMÓRIA DE CÁLCULO'!$F:$AB,21,FALSE)))</f>
        <v/>
      </c>
      <c r="N436" s="35" t="str">
        <f ca="1">IF($E436="","",IF($E436="Total Geral",SUM(OFFSET(N436,-1,0):$N$26)/3,VLOOKUP($E436,'[1]MEMÓRIA DE CÁLCULO'!$F:$AB,22,FALSE)))</f>
        <v/>
      </c>
      <c r="O436" s="35" t="str">
        <f ca="1">IF($E436="","",IF($E436="Total Geral",SUM(OFFSET(O436,-1,0):$O$26)/3,VLOOKUP($E436,'[1]MEMÓRIA DE CÁLCULO'!$F:$AB,23,FALSE)))</f>
        <v/>
      </c>
    </row>
    <row r="437" spans="2:15" x14ac:dyDescent="0.25">
      <c r="B437"/>
      <c r="E437" s="30" t="str">
        <f t="shared" ca="1" si="6"/>
        <v/>
      </c>
      <c r="F437" s="31" t="str">
        <f ca="1">IF(OR($E437="",$E437="Total Geral"),"",IF(LEN($E437)&lt;6,VLOOKUP($E437,'[1]MEMÓRIA DE CÁLCULO'!$F:$W,2,FALSE),VLOOKUP($E437,'[1]MEMÓRIA DE CÁLCULO'!$F:$W,5,FALSE)))</f>
        <v/>
      </c>
      <c r="G437" s="30" t="str">
        <f ca="1">IF(OR(ISBLANK($E437),$E437="Total Geral"),"",IF(LEN($E437)&lt;6,"",VLOOKUP($E437,'[1]MEMÓRIA DE CÁLCULO'!$F:$W,3,FALSE)))</f>
        <v/>
      </c>
      <c r="H437" s="30" t="str">
        <f ca="1">IF(OR(ISBLANK($E437),$E437="Total Geral"),"",IF(LEN($E437)&lt;6,"",VLOOKUP($E437,'[1]MEMÓRIA DE CÁLCULO'!$F:$W,4,FALSE)))</f>
        <v/>
      </c>
      <c r="I437" s="32" t="str">
        <f ca="1">IF(OR(ISBLANK($E437),$E437="Total Geral"),"",IF(LEN($E437)&lt;6,"",VLOOKUP($E437,'[1]MEMÓRIA DE CÁLCULO'!$F:$W,2,FALSE)))</f>
        <v/>
      </c>
      <c r="J437" s="32" t="str">
        <f ca="1">IF(OR(ISBLANK($E437),$E437="Total Geral"),"",IF(LEN($E437)&lt;6,"",VLOOKUP($E437,'[1]MEMÓRIA DE CÁLCULO'!$F:$W,17,FALSE)))</f>
        <v/>
      </c>
      <c r="K437" s="33" t="str">
        <f ca="1">IF(OR(ISBLANK($E437),$E437="Total Geral"),"",IF(LEN($E437)&lt;6,"",VLOOKUP($E437,'[1]MEMÓRIA DE CÁLCULO'!$F:$W,18,FALSE)))</f>
        <v/>
      </c>
      <c r="L437" s="34" t="str">
        <f ca="1">IF(OR(ISBLANK($E437),$E437="Total Geral"),"",IF(LEN($E437)&lt;6,"",VLOOKUP($E437,'[1]MEMÓRIA DE CÁLCULO'!$F:$AB,20,FALSE)))</f>
        <v/>
      </c>
      <c r="M437" s="34" t="str">
        <f ca="1">IF(OR(ISBLANK($E437),$E437="Total Geral"),"",IF(LEN($E437)&lt;6,"",VLOOKUP($E437,'[1]MEMÓRIA DE CÁLCULO'!$F:$AB,21,FALSE)))</f>
        <v/>
      </c>
      <c r="N437" s="35" t="str">
        <f ca="1">IF($E437="","",IF($E437="Total Geral",SUM(OFFSET(N437,-1,0):$N$26)/3,VLOOKUP($E437,'[1]MEMÓRIA DE CÁLCULO'!$F:$AB,22,FALSE)))</f>
        <v/>
      </c>
      <c r="O437" s="35" t="str">
        <f ca="1">IF($E437="","",IF($E437="Total Geral",SUM(OFFSET(O437,-1,0):$O$26)/3,VLOOKUP($E437,'[1]MEMÓRIA DE CÁLCULO'!$F:$AB,23,FALSE)))</f>
        <v/>
      </c>
    </row>
    <row r="438" spans="2:15" x14ac:dyDescent="0.25">
      <c r="B438"/>
      <c r="E438" s="30" t="str">
        <f t="shared" ca="1" si="6"/>
        <v/>
      </c>
      <c r="F438" s="31" t="str">
        <f ca="1">IF(OR($E438="",$E438="Total Geral"),"",IF(LEN($E438)&lt;6,VLOOKUP($E438,'[1]MEMÓRIA DE CÁLCULO'!$F:$W,2,FALSE),VLOOKUP($E438,'[1]MEMÓRIA DE CÁLCULO'!$F:$W,5,FALSE)))</f>
        <v/>
      </c>
      <c r="G438" s="30" t="str">
        <f ca="1">IF(OR(ISBLANK($E438),$E438="Total Geral"),"",IF(LEN($E438)&lt;6,"",VLOOKUP($E438,'[1]MEMÓRIA DE CÁLCULO'!$F:$W,3,FALSE)))</f>
        <v/>
      </c>
      <c r="H438" s="30" t="str">
        <f ca="1">IF(OR(ISBLANK($E438),$E438="Total Geral"),"",IF(LEN($E438)&lt;6,"",VLOOKUP($E438,'[1]MEMÓRIA DE CÁLCULO'!$F:$W,4,FALSE)))</f>
        <v/>
      </c>
      <c r="I438" s="32" t="str">
        <f ca="1">IF(OR(ISBLANK($E438),$E438="Total Geral"),"",IF(LEN($E438)&lt;6,"",VLOOKUP($E438,'[1]MEMÓRIA DE CÁLCULO'!$F:$W,2,FALSE)))</f>
        <v/>
      </c>
      <c r="J438" s="32" t="str">
        <f ca="1">IF(OR(ISBLANK($E438),$E438="Total Geral"),"",IF(LEN($E438)&lt;6,"",VLOOKUP($E438,'[1]MEMÓRIA DE CÁLCULO'!$F:$W,17,FALSE)))</f>
        <v/>
      </c>
      <c r="K438" s="33" t="str">
        <f ca="1">IF(OR(ISBLANK($E438),$E438="Total Geral"),"",IF(LEN($E438)&lt;6,"",VLOOKUP($E438,'[1]MEMÓRIA DE CÁLCULO'!$F:$W,18,FALSE)))</f>
        <v/>
      </c>
      <c r="L438" s="34" t="str">
        <f ca="1">IF(OR(ISBLANK($E438),$E438="Total Geral"),"",IF(LEN($E438)&lt;6,"",VLOOKUP($E438,'[1]MEMÓRIA DE CÁLCULO'!$F:$AB,20,FALSE)))</f>
        <v/>
      </c>
      <c r="M438" s="34" t="str">
        <f ca="1">IF(OR(ISBLANK($E438),$E438="Total Geral"),"",IF(LEN($E438)&lt;6,"",VLOOKUP($E438,'[1]MEMÓRIA DE CÁLCULO'!$F:$AB,21,FALSE)))</f>
        <v/>
      </c>
      <c r="N438" s="35" t="str">
        <f ca="1">IF($E438="","",IF($E438="Total Geral",SUM(OFFSET(N438,-1,0):$N$26)/3,VLOOKUP($E438,'[1]MEMÓRIA DE CÁLCULO'!$F:$AB,22,FALSE)))</f>
        <v/>
      </c>
      <c r="O438" s="35" t="str">
        <f ca="1">IF($E438="","",IF($E438="Total Geral",SUM(OFFSET(O438,-1,0):$O$26)/3,VLOOKUP($E438,'[1]MEMÓRIA DE CÁLCULO'!$F:$AB,23,FALSE)))</f>
        <v/>
      </c>
    </row>
    <row r="439" spans="2:15" x14ac:dyDescent="0.25">
      <c r="B439"/>
      <c r="E439" s="30" t="str">
        <f t="shared" ca="1" si="6"/>
        <v/>
      </c>
      <c r="F439" s="31" t="str">
        <f ca="1">IF(OR($E439="",$E439="Total Geral"),"",IF(LEN($E439)&lt;6,VLOOKUP($E439,'[1]MEMÓRIA DE CÁLCULO'!$F:$W,2,FALSE),VLOOKUP($E439,'[1]MEMÓRIA DE CÁLCULO'!$F:$W,5,FALSE)))</f>
        <v/>
      </c>
      <c r="G439" s="30" t="str">
        <f ca="1">IF(OR(ISBLANK($E439),$E439="Total Geral"),"",IF(LEN($E439)&lt;6,"",VLOOKUP($E439,'[1]MEMÓRIA DE CÁLCULO'!$F:$W,3,FALSE)))</f>
        <v/>
      </c>
      <c r="H439" s="30" t="str">
        <f ca="1">IF(OR(ISBLANK($E439),$E439="Total Geral"),"",IF(LEN($E439)&lt;6,"",VLOOKUP($E439,'[1]MEMÓRIA DE CÁLCULO'!$F:$W,4,FALSE)))</f>
        <v/>
      </c>
      <c r="I439" s="32" t="str">
        <f ca="1">IF(OR(ISBLANK($E439),$E439="Total Geral"),"",IF(LEN($E439)&lt;6,"",VLOOKUP($E439,'[1]MEMÓRIA DE CÁLCULO'!$F:$W,2,FALSE)))</f>
        <v/>
      </c>
      <c r="J439" s="32" t="str">
        <f ca="1">IF(OR(ISBLANK($E439),$E439="Total Geral"),"",IF(LEN($E439)&lt;6,"",VLOOKUP($E439,'[1]MEMÓRIA DE CÁLCULO'!$F:$W,17,FALSE)))</f>
        <v/>
      </c>
      <c r="K439" s="33" t="str">
        <f ca="1">IF(OR(ISBLANK($E439),$E439="Total Geral"),"",IF(LEN($E439)&lt;6,"",VLOOKUP($E439,'[1]MEMÓRIA DE CÁLCULO'!$F:$W,18,FALSE)))</f>
        <v/>
      </c>
      <c r="L439" s="34" t="str">
        <f ca="1">IF(OR(ISBLANK($E439),$E439="Total Geral"),"",IF(LEN($E439)&lt;6,"",VLOOKUP($E439,'[1]MEMÓRIA DE CÁLCULO'!$F:$AB,20,FALSE)))</f>
        <v/>
      </c>
      <c r="M439" s="34" t="str">
        <f ca="1">IF(OR(ISBLANK($E439),$E439="Total Geral"),"",IF(LEN($E439)&lt;6,"",VLOOKUP($E439,'[1]MEMÓRIA DE CÁLCULO'!$F:$AB,21,FALSE)))</f>
        <v/>
      </c>
      <c r="N439" s="35" t="str">
        <f ca="1">IF($E439="","",IF($E439="Total Geral",SUM(OFFSET(N439,-1,0):$N$26)/3,VLOOKUP($E439,'[1]MEMÓRIA DE CÁLCULO'!$F:$AB,22,FALSE)))</f>
        <v/>
      </c>
      <c r="O439" s="35" t="str">
        <f ca="1">IF($E439="","",IF($E439="Total Geral",SUM(OFFSET(O439,-1,0):$O$26)/3,VLOOKUP($E439,'[1]MEMÓRIA DE CÁLCULO'!$F:$AB,23,FALSE)))</f>
        <v/>
      </c>
    </row>
    <row r="440" spans="2:15" x14ac:dyDescent="0.25">
      <c r="B440"/>
      <c r="E440" s="30" t="str">
        <f t="shared" ca="1" si="6"/>
        <v/>
      </c>
      <c r="F440" s="31" t="str">
        <f ca="1">IF(OR($E440="",$E440="Total Geral"),"",IF(LEN($E440)&lt;6,VLOOKUP($E440,'[1]MEMÓRIA DE CÁLCULO'!$F:$W,2,FALSE),VLOOKUP($E440,'[1]MEMÓRIA DE CÁLCULO'!$F:$W,5,FALSE)))</f>
        <v/>
      </c>
      <c r="G440" s="30" t="str">
        <f ca="1">IF(OR(ISBLANK($E440),$E440="Total Geral"),"",IF(LEN($E440)&lt;6,"",VLOOKUP($E440,'[1]MEMÓRIA DE CÁLCULO'!$F:$W,3,FALSE)))</f>
        <v/>
      </c>
      <c r="H440" s="30" t="str">
        <f ca="1">IF(OR(ISBLANK($E440),$E440="Total Geral"),"",IF(LEN($E440)&lt;6,"",VLOOKUP($E440,'[1]MEMÓRIA DE CÁLCULO'!$F:$W,4,FALSE)))</f>
        <v/>
      </c>
      <c r="I440" s="32" t="str">
        <f ca="1">IF(OR(ISBLANK($E440),$E440="Total Geral"),"",IF(LEN($E440)&lt;6,"",VLOOKUP($E440,'[1]MEMÓRIA DE CÁLCULO'!$F:$W,2,FALSE)))</f>
        <v/>
      </c>
      <c r="J440" s="32" t="str">
        <f ca="1">IF(OR(ISBLANK($E440),$E440="Total Geral"),"",IF(LEN($E440)&lt;6,"",VLOOKUP($E440,'[1]MEMÓRIA DE CÁLCULO'!$F:$W,17,FALSE)))</f>
        <v/>
      </c>
      <c r="K440" s="33" t="str">
        <f ca="1">IF(OR(ISBLANK($E440),$E440="Total Geral"),"",IF(LEN($E440)&lt;6,"",VLOOKUP($E440,'[1]MEMÓRIA DE CÁLCULO'!$F:$W,18,FALSE)))</f>
        <v/>
      </c>
      <c r="L440" s="34" t="str">
        <f ca="1">IF(OR(ISBLANK($E440),$E440="Total Geral"),"",IF(LEN($E440)&lt;6,"",VLOOKUP($E440,'[1]MEMÓRIA DE CÁLCULO'!$F:$AB,20,FALSE)))</f>
        <v/>
      </c>
      <c r="M440" s="34" t="str">
        <f ca="1">IF(OR(ISBLANK($E440),$E440="Total Geral"),"",IF(LEN($E440)&lt;6,"",VLOOKUP($E440,'[1]MEMÓRIA DE CÁLCULO'!$F:$AB,21,FALSE)))</f>
        <v/>
      </c>
      <c r="N440" s="35" t="str">
        <f ca="1">IF($E440="","",IF($E440="Total Geral",SUM(OFFSET(N440,-1,0):$N$26)/3,VLOOKUP($E440,'[1]MEMÓRIA DE CÁLCULO'!$F:$AB,22,FALSE)))</f>
        <v/>
      </c>
      <c r="O440" s="35" t="str">
        <f ca="1">IF($E440="","",IF($E440="Total Geral",SUM(OFFSET(O440,-1,0):$O$26)/3,VLOOKUP($E440,'[1]MEMÓRIA DE CÁLCULO'!$F:$AB,23,FALSE)))</f>
        <v/>
      </c>
    </row>
    <row r="441" spans="2:15" x14ac:dyDescent="0.25">
      <c r="B441"/>
      <c r="E441" s="30" t="str">
        <f t="shared" ca="1" si="6"/>
        <v/>
      </c>
      <c r="F441" s="31" t="str">
        <f ca="1">IF(OR($E441="",$E441="Total Geral"),"",IF(LEN($E441)&lt;6,VLOOKUP($E441,'[1]MEMÓRIA DE CÁLCULO'!$F:$W,2,FALSE),VLOOKUP($E441,'[1]MEMÓRIA DE CÁLCULO'!$F:$W,5,FALSE)))</f>
        <v/>
      </c>
      <c r="G441" s="30" t="str">
        <f ca="1">IF(OR(ISBLANK($E441),$E441="Total Geral"),"",IF(LEN($E441)&lt;6,"",VLOOKUP($E441,'[1]MEMÓRIA DE CÁLCULO'!$F:$W,3,FALSE)))</f>
        <v/>
      </c>
      <c r="H441" s="30" t="str">
        <f ca="1">IF(OR(ISBLANK($E441),$E441="Total Geral"),"",IF(LEN($E441)&lt;6,"",VLOOKUP($E441,'[1]MEMÓRIA DE CÁLCULO'!$F:$W,4,FALSE)))</f>
        <v/>
      </c>
      <c r="I441" s="32" t="str">
        <f ca="1">IF(OR(ISBLANK($E441),$E441="Total Geral"),"",IF(LEN($E441)&lt;6,"",VLOOKUP($E441,'[1]MEMÓRIA DE CÁLCULO'!$F:$W,2,FALSE)))</f>
        <v/>
      </c>
      <c r="J441" s="32" t="str">
        <f ca="1">IF(OR(ISBLANK($E441),$E441="Total Geral"),"",IF(LEN($E441)&lt;6,"",VLOOKUP($E441,'[1]MEMÓRIA DE CÁLCULO'!$F:$W,17,FALSE)))</f>
        <v/>
      </c>
      <c r="K441" s="33" t="str">
        <f ca="1">IF(OR(ISBLANK($E441),$E441="Total Geral"),"",IF(LEN($E441)&lt;6,"",VLOOKUP($E441,'[1]MEMÓRIA DE CÁLCULO'!$F:$W,18,FALSE)))</f>
        <v/>
      </c>
      <c r="L441" s="34" t="str">
        <f ca="1">IF(OR(ISBLANK($E441),$E441="Total Geral"),"",IF(LEN($E441)&lt;6,"",VLOOKUP($E441,'[1]MEMÓRIA DE CÁLCULO'!$F:$AB,20,FALSE)))</f>
        <v/>
      </c>
      <c r="M441" s="34" t="str">
        <f ca="1">IF(OR(ISBLANK($E441),$E441="Total Geral"),"",IF(LEN($E441)&lt;6,"",VLOOKUP($E441,'[1]MEMÓRIA DE CÁLCULO'!$F:$AB,21,FALSE)))</f>
        <v/>
      </c>
      <c r="N441" s="35" t="str">
        <f ca="1">IF($E441="","",IF($E441="Total Geral",SUM(OFFSET(N441,-1,0):$N$26)/3,VLOOKUP($E441,'[1]MEMÓRIA DE CÁLCULO'!$F:$AB,22,FALSE)))</f>
        <v/>
      </c>
      <c r="O441" s="35" t="str">
        <f ca="1">IF($E441="","",IF($E441="Total Geral",SUM(OFFSET(O441,-1,0):$O$26)/3,VLOOKUP($E441,'[1]MEMÓRIA DE CÁLCULO'!$F:$AB,23,FALSE)))</f>
        <v/>
      </c>
    </row>
    <row r="442" spans="2:15" x14ac:dyDescent="0.25">
      <c r="B442"/>
      <c r="E442" s="30" t="str">
        <f t="shared" ca="1" si="6"/>
        <v/>
      </c>
      <c r="F442" s="31" t="str">
        <f ca="1">IF(OR($E442="",$E442="Total Geral"),"",IF(LEN($E442)&lt;6,VLOOKUP($E442,'[1]MEMÓRIA DE CÁLCULO'!$F:$W,2,FALSE),VLOOKUP($E442,'[1]MEMÓRIA DE CÁLCULO'!$F:$W,5,FALSE)))</f>
        <v/>
      </c>
      <c r="G442" s="30" t="str">
        <f ca="1">IF(OR(ISBLANK($E442),$E442="Total Geral"),"",IF(LEN($E442)&lt;6,"",VLOOKUP($E442,'[1]MEMÓRIA DE CÁLCULO'!$F:$W,3,FALSE)))</f>
        <v/>
      </c>
      <c r="H442" s="30" t="str">
        <f ca="1">IF(OR(ISBLANK($E442),$E442="Total Geral"),"",IF(LEN($E442)&lt;6,"",VLOOKUP($E442,'[1]MEMÓRIA DE CÁLCULO'!$F:$W,4,FALSE)))</f>
        <v/>
      </c>
      <c r="I442" s="32" t="str">
        <f ca="1">IF(OR(ISBLANK($E442),$E442="Total Geral"),"",IF(LEN($E442)&lt;6,"",VLOOKUP($E442,'[1]MEMÓRIA DE CÁLCULO'!$F:$W,2,FALSE)))</f>
        <v/>
      </c>
      <c r="J442" s="32" t="str">
        <f ca="1">IF(OR(ISBLANK($E442),$E442="Total Geral"),"",IF(LEN($E442)&lt;6,"",VLOOKUP($E442,'[1]MEMÓRIA DE CÁLCULO'!$F:$W,17,FALSE)))</f>
        <v/>
      </c>
      <c r="K442" s="33" t="str">
        <f ca="1">IF(OR(ISBLANK($E442),$E442="Total Geral"),"",IF(LEN($E442)&lt;6,"",VLOOKUP($E442,'[1]MEMÓRIA DE CÁLCULO'!$F:$W,18,FALSE)))</f>
        <v/>
      </c>
      <c r="L442" s="34" t="str">
        <f ca="1">IF(OR(ISBLANK($E442),$E442="Total Geral"),"",IF(LEN($E442)&lt;6,"",VLOOKUP($E442,'[1]MEMÓRIA DE CÁLCULO'!$F:$AB,20,FALSE)))</f>
        <v/>
      </c>
      <c r="M442" s="34" t="str">
        <f ca="1">IF(OR(ISBLANK($E442),$E442="Total Geral"),"",IF(LEN($E442)&lt;6,"",VLOOKUP($E442,'[1]MEMÓRIA DE CÁLCULO'!$F:$AB,21,FALSE)))</f>
        <v/>
      </c>
      <c r="N442" s="35" t="str">
        <f ca="1">IF($E442="","",IF($E442="Total Geral",SUM(OFFSET(N442,-1,0):$N$26)/3,VLOOKUP($E442,'[1]MEMÓRIA DE CÁLCULO'!$F:$AB,22,FALSE)))</f>
        <v/>
      </c>
      <c r="O442" s="35" t="str">
        <f ca="1">IF($E442="","",IF($E442="Total Geral",SUM(OFFSET(O442,-1,0):$O$26)/3,VLOOKUP($E442,'[1]MEMÓRIA DE CÁLCULO'!$F:$AB,23,FALSE)))</f>
        <v/>
      </c>
    </row>
    <row r="443" spans="2:15" x14ac:dyDescent="0.25">
      <c r="B443"/>
      <c r="E443" s="30" t="str">
        <f t="shared" ca="1" si="6"/>
        <v/>
      </c>
      <c r="F443" s="31" t="str">
        <f ca="1">IF(OR($E443="",$E443="Total Geral"),"",IF(LEN($E443)&lt;6,VLOOKUP($E443,'[1]MEMÓRIA DE CÁLCULO'!$F:$W,2,FALSE),VLOOKUP($E443,'[1]MEMÓRIA DE CÁLCULO'!$F:$W,5,FALSE)))</f>
        <v/>
      </c>
      <c r="G443" s="30" t="str">
        <f ca="1">IF(OR(ISBLANK($E443),$E443="Total Geral"),"",IF(LEN($E443)&lt;6,"",VLOOKUP($E443,'[1]MEMÓRIA DE CÁLCULO'!$F:$W,3,FALSE)))</f>
        <v/>
      </c>
      <c r="H443" s="30" t="str">
        <f ca="1">IF(OR(ISBLANK($E443),$E443="Total Geral"),"",IF(LEN($E443)&lt;6,"",VLOOKUP($E443,'[1]MEMÓRIA DE CÁLCULO'!$F:$W,4,FALSE)))</f>
        <v/>
      </c>
      <c r="I443" s="32" t="str">
        <f ca="1">IF(OR(ISBLANK($E443),$E443="Total Geral"),"",IF(LEN($E443)&lt;6,"",VLOOKUP($E443,'[1]MEMÓRIA DE CÁLCULO'!$F:$W,2,FALSE)))</f>
        <v/>
      </c>
      <c r="J443" s="32" t="str">
        <f ca="1">IF(OR(ISBLANK($E443),$E443="Total Geral"),"",IF(LEN($E443)&lt;6,"",VLOOKUP($E443,'[1]MEMÓRIA DE CÁLCULO'!$F:$W,17,FALSE)))</f>
        <v/>
      </c>
      <c r="K443" s="33" t="str">
        <f ca="1">IF(OR(ISBLANK($E443),$E443="Total Geral"),"",IF(LEN($E443)&lt;6,"",VLOOKUP($E443,'[1]MEMÓRIA DE CÁLCULO'!$F:$W,18,FALSE)))</f>
        <v/>
      </c>
      <c r="L443" s="34" t="str">
        <f ca="1">IF(OR(ISBLANK($E443),$E443="Total Geral"),"",IF(LEN($E443)&lt;6,"",VLOOKUP($E443,'[1]MEMÓRIA DE CÁLCULO'!$F:$AB,20,FALSE)))</f>
        <v/>
      </c>
      <c r="M443" s="34" t="str">
        <f ca="1">IF(OR(ISBLANK($E443),$E443="Total Geral"),"",IF(LEN($E443)&lt;6,"",VLOOKUP($E443,'[1]MEMÓRIA DE CÁLCULO'!$F:$AB,21,FALSE)))</f>
        <v/>
      </c>
      <c r="N443" s="35" t="str">
        <f ca="1">IF($E443="","",IF($E443="Total Geral",SUM(OFFSET(N443,-1,0):$N$26)/3,VLOOKUP($E443,'[1]MEMÓRIA DE CÁLCULO'!$F:$AB,22,FALSE)))</f>
        <v/>
      </c>
      <c r="O443" s="35" t="str">
        <f ca="1">IF($E443="","",IF($E443="Total Geral",SUM(OFFSET(O443,-1,0):$O$26)/3,VLOOKUP($E443,'[1]MEMÓRIA DE CÁLCULO'!$F:$AB,23,FALSE)))</f>
        <v/>
      </c>
    </row>
    <row r="444" spans="2:15" x14ac:dyDescent="0.25">
      <c r="B444"/>
      <c r="E444" s="30" t="str">
        <f t="shared" ca="1" si="6"/>
        <v/>
      </c>
      <c r="F444" s="31" t="str">
        <f ca="1">IF(OR($E444="",$E444="Total Geral"),"",IF(LEN($E444)&lt;6,VLOOKUP($E444,'[1]MEMÓRIA DE CÁLCULO'!$F:$W,2,FALSE),VLOOKUP($E444,'[1]MEMÓRIA DE CÁLCULO'!$F:$W,5,FALSE)))</f>
        <v/>
      </c>
      <c r="G444" s="30" t="str">
        <f ca="1">IF(OR(ISBLANK($E444),$E444="Total Geral"),"",IF(LEN($E444)&lt;6,"",VLOOKUP($E444,'[1]MEMÓRIA DE CÁLCULO'!$F:$W,3,FALSE)))</f>
        <v/>
      </c>
      <c r="H444" s="30" t="str">
        <f ca="1">IF(OR(ISBLANK($E444),$E444="Total Geral"),"",IF(LEN($E444)&lt;6,"",VLOOKUP($E444,'[1]MEMÓRIA DE CÁLCULO'!$F:$W,4,FALSE)))</f>
        <v/>
      </c>
      <c r="I444" s="32" t="str">
        <f ca="1">IF(OR(ISBLANK($E444),$E444="Total Geral"),"",IF(LEN($E444)&lt;6,"",VLOOKUP($E444,'[1]MEMÓRIA DE CÁLCULO'!$F:$W,2,FALSE)))</f>
        <v/>
      </c>
      <c r="J444" s="32" t="str">
        <f ca="1">IF(OR(ISBLANK($E444),$E444="Total Geral"),"",IF(LEN($E444)&lt;6,"",VLOOKUP($E444,'[1]MEMÓRIA DE CÁLCULO'!$F:$W,17,FALSE)))</f>
        <v/>
      </c>
      <c r="K444" s="33" t="str">
        <f ca="1">IF(OR(ISBLANK($E444),$E444="Total Geral"),"",IF(LEN($E444)&lt;6,"",VLOOKUP($E444,'[1]MEMÓRIA DE CÁLCULO'!$F:$W,18,FALSE)))</f>
        <v/>
      </c>
      <c r="L444" s="34" t="str">
        <f ca="1">IF(OR(ISBLANK($E444),$E444="Total Geral"),"",IF(LEN($E444)&lt;6,"",VLOOKUP($E444,'[1]MEMÓRIA DE CÁLCULO'!$F:$AB,20,FALSE)))</f>
        <v/>
      </c>
      <c r="M444" s="34" t="str">
        <f ca="1">IF(OR(ISBLANK($E444),$E444="Total Geral"),"",IF(LEN($E444)&lt;6,"",VLOOKUP($E444,'[1]MEMÓRIA DE CÁLCULO'!$F:$AB,21,FALSE)))</f>
        <v/>
      </c>
      <c r="N444" s="35" t="str">
        <f ca="1">IF($E444="","",IF($E444="Total Geral",SUM(OFFSET(N444,-1,0):$N$26)/3,VLOOKUP($E444,'[1]MEMÓRIA DE CÁLCULO'!$F:$AB,22,FALSE)))</f>
        <v/>
      </c>
      <c r="O444" s="35" t="str">
        <f ca="1">IF($E444="","",IF($E444="Total Geral",SUM(OFFSET(O444,-1,0):$O$26)/3,VLOOKUP($E444,'[1]MEMÓRIA DE CÁLCULO'!$F:$AB,23,FALSE)))</f>
        <v/>
      </c>
    </row>
    <row r="445" spans="2:15" x14ac:dyDescent="0.25">
      <c r="B445"/>
      <c r="E445" s="30" t="str">
        <f t="shared" ca="1" si="6"/>
        <v/>
      </c>
      <c r="F445" s="31" t="str">
        <f ca="1">IF(OR($E445="",$E445="Total Geral"),"",IF(LEN($E445)&lt;6,VLOOKUP($E445,'[1]MEMÓRIA DE CÁLCULO'!$F:$W,2,FALSE),VLOOKUP($E445,'[1]MEMÓRIA DE CÁLCULO'!$F:$W,5,FALSE)))</f>
        <v/>
      </c>
      <c r="G445" s="30" t="str">
        <f ca="1">IF(OR(ISBLANK($E445),$E445="Total Geral"),"",IF(LEN($E445)&lt;6,"",VLOOKUP($E445,'[1]MEMÓRIA DE CÁLCULO'!$F:$W,3,FALSE)))</f>
        <v/>
      </c>
      <c r="H445" s="30" t="str">
        <f ca="1">IF(OR(ISBLANK($E445),$E445="Total Geral"),"",IF(LEN($E445)&lt;6,"",VLOOKUP($E445,'[1]MEMÓRIA DE CÁLCULO'!$F:$W,4,FALSE)))</f>
        <v/>
      </c>
      <c r="I445" s="32" t="str">
        <f ca="1">IF(OR(ISBLANK($E445),$E445="Total Geral"),"",IF(LEN($E445)&lt;6,"",VLOOKUP($E445,'[1]MEMÓRIA DE CÁLCULO'!$F:$W,2,FALSE)))</f>
        <v/>
      </c>
      <c r="J445" s="32" t="str">
        <f ca="1">IF(OR(ISBLANK($E445),$E445="Total Geral"),"",IF(LEN($E445)&lt;6,"",VLOOKUP($E445,'[1]MEMÓRIA DE CÁLCULO'!$F:$W,17,FALSE)))</f>
        <v/>
      </c>
      <c r="K445" s="33" t="str">
        <f ca="1">IF(OR(ISBLANK($E445),$E445="Total Geral"),"",IF(LEN($E445)&lt;6,"",VLOOKUP($E445,'[1]MEMÓRIA DE CÁLCULO'!$F:$W,18,FALSE)))</f>
        <v/>
      </c>
      <c r="L445" s="34" t="str">
        <f ca="1">IF(OR(ISBLANK($E445),$E445="Total Geral"),"",IF(LEN($E445)&lt;6,"",VLOOKUP($E445,'[1]MEMÓRIA DE CÁLCULO'!$F:$AB,20,FALSE)))</f>
        <v/>
      </c>
      <c r="M445" s="34" t="str">
        <f ca="1">IF(OR(ISBLANK($E445),$E445="Total Geral"),"",IF(LEN($E445)&lt;6,"",VLOOKUP($E445,'[1]MEMÓRIA DE CÁLCULO'!$F:$AB,21,FALSE)))</f>
        <v/>
      </c>
      <c r="N445" s="35" t="str">
        <f ca="1">IF($E445="","",IF($E445="Total Geral",SUM(OFFSET(N445,-1,0):$N$26)/3,VLOOKUP($E445,'[1]MEMÓRIA DE CÁLCULO'!$F:$AB,22,FALSE)))</f>
        <v/>
      </c>
      <c r="O445" s="35" t="str">
        <f ca="1">IF($E445="","",IF($E445="Total Geral",SUM(OFFSET(O445,-1,0):$O$26)/3,VLOOKUP($E445,'[1]MEMÓRIA DE CÁLCULO'!$F:$AB,23,FALSE)))</f>
        <v/>
      </c>
    </row>
    <row r="446" spans="2:15" x14ac:dyDescent="0.25">
      <c r="B446"/>
      <c r="E446" s="30" t="str">
        <f t="shared" ca="1" si="6"/>
        <v/>
      </c>
      <c r="F446" s="31" t="str">
        <f ca="1">IF(OR($E446="",$E446="Total Geral"),"",IF(LEN($E446)&lt;6,VLOOKUP($E446,'[1]MEMÓRIA DE CÁLCULO'!$F:$W,2,FALSE),VLOOKUP($E446,'[1]MEMÓRIA DE CÁLCULO'!$F:$W,5,FALSE)))</f>
        <v/>
      </c>
      <c r="G446" s="30" t="str">
        <f ca="1">IF(OR(ISBLANK($E446),$E446="Total Geral"),"",IF(LEN($E446)&lt;6,"",VLOOKUP($E446,'[1]MEMÓRIA DE CÁLCULO'!$F:$W,3,FALSE)))</f>
        <v/>
      </c>
      <c r="H446" s="30" t="str">
        <f ca="1">IF(OR(ISBLANK($E446),$E446="Total Geral"),"",IF(LEN($E446)&lt;6,"",VLOOKUP($E446,'[1]MEMÓRIA DE CÁLCULO'!$F:$W,4,FALSE)))</f>
        <v/>
      </c>
      <c r="I446" s="32" t="str">
        <f ca="1">IF(OR(ISBLANK($E446),$E446="Total Geral"),"",IF(LEN($E446)&lt;6,"",VLOOKUP($E446,'[1]MEMÓRIA DE CÁLCULO'!$F:$W,2,FALSE)))</f>
        <v/>
      </c>
      <c r="J446" s="32" t="str">
        <f ca="1">IF(OR(ISBLANK($E446),$E446="Total Geral"),"",IF(LEN($E446)&lt;6,"",VLOOKUP($E446,'[1]MEMÓRIA DE CÁLCULO'!$F:$W,17,FALSE)))</f>
        <v/>
      </c>
      <c r="K446" s="33" t="str">
        <f ca="1">IF(OR(ISBLANK($E446),$E446="Total Geral"),"",IF(LEN($E446)&lt;6,"",VLOOKUP($E446,'[1]MEMÓRIA DE CÁLCULO'!$F:$W,18,FALSE)))</f>
        <v/>
      </c>
      <c r="L446" s="34" t="str">
        <f ca="1">IF(OR(ISBLANK($E446),$E446="Total Geral"),"",IF(LEN($E446)&lt;6,"",VLOOKUP($E446,'[1]MEMÓRIA DE CÁLCULO'!$F:$AB,20,FALSE)))</f>
        <v/>
      </c>
      <c r="M446" s="34" t="str">
        <f ca="1">IF(OR(ISBLANK($E446),$E446="Total Geral"),"",IF(LEN($E446)&lt;6,"",VLOOKUP($E446,'[1]MEMÓRIA DE CÁLCULO'!$F:$AB,21,FALSE)))</f>
        <v/>
      </c>
      <c r="N446" s="35" t="str">
        <f ca="1">IF($E446="","",IF($E446="Total Geral",SUM(OFFSET(N446,-1,0):$N$26)/3,VLOOKUP($E446,'[1]MEMÓRIA DE CÁLCULO'!$F:$AB,22,FALSE)))</f>
        <v/>
      </c>
      <c r="O446" s="35" t="str">
        <f ca="1">IF($E446="","",IF($E446="Total Geral",SUM(OFFSET(O446,-1,0):$O$26)/3,VLOOKUP($E446,'[1]MEMÓRIA DE CÁLCULO'!$F:$AB,23,FALSE)))</f>
        <v/>
      </c>
    </row>
    <row r="447" spans="2:15" x14ac:dyDescent="0.25">
      <c r="B447"/>
      <c r="E447" s="30" t="str">
        <f t="shared" ca="1" si="6"/>
        <v/>
      </c>
      <c r="F447" s="31" t="str">
        <f ca="1">IF(OR($E447="",$E447="Total Geral"),"",IF(LEN($E447)&lt;6,VLOOKUP($E447,'[1]MEMÓRIA DE CÁLCULO'!$F:$W,2,FALSE),VLOOKUP($E447,'[1]MEMÓRIA DE CÁLCULO'!$F:$W,5,FALSE)))</f>
        <v/>
      </c>
      <c r="G447" s="30" t="str">
        <f ca="1">IF(OR(ISBLANK($E447),$E447="Total Geral"),"",IF(LEN($E447)&lt;6,"",VLOOKUP($E447,'[1]MEMÓRIA DE CÁLCULO'!$F:$W,3,FALSE)))</f>
        <v/>
      </c>
      <c r="H447" s="30" t="str">
        <f ca="1">IF(OR(ISBLANK($E447),$E447="Total Geral"),"",IF(LEN($E447)&lt;6,"",VLOOKUP($E447,'[1]MEMÓRIA DE CÁLCULO'!$F:$W,4,FALSE)))</f>
        <v/>
      </c>
      <c r="I447" s="32" t="str">
        <f ca="1">IF(OR(ISBLANK($E447),$E447="Total Geral"),"",IF(LEN($E447)&lt;6,"",VLOOKUP($E447,'[1]MEMÓRIA DE CÁLCULO'!$F:$W,2,FALSE)))</f>
        <v/>
      </c>
      <c r="J447" s="32" t="str">
        <f ca="1">IF(OR(ISBLANK($E447),$E447="Total Geral"),"",IF(LEN($E447)&lt;6,"",VLOOKUP($E447,'[1]MEMÓRIA DE CÁLCULO'!$F:$W,17,FALSE)))</f>
        <v/>
      </c>
      <c r="K447" s="33" t="str">
        <f ca="1">IF(OR(ISBLANK($E447),$E447="Total Geral"),"",IF(LEN($E447)&lt;6,"",VLOOKUP($E447,'[1]MEMÓRIA DE CÁLCULO'!$F:$W,18,FALSE)))</f>
        <v/>
      </c>
      <c r="L447" s="34" t="str">
        <f ca="1">IF(OR(ISBLANK($E447),$E447="Total Geral"),"",IF(LEN($E447)&lt;6,"",VLOOKUP($E447,'[1]MEMÓRIA DE CÁLCULO'!$F:$AB,20,FALSE)))</f>
        <v/>
      </c>
      <c r="M447" s="34" t="str">
        <f ca="1">IF(OR(ISBLANK($E447),$E447="Total Geral"),"",IF(LEN($E447)&lt;6,"",VLOOKUP($E447,'[1]MEMÓRIA DE CÁLCULO'!$F:$AB,21,FALSE)))</f>
        <v/>
      </c>
      <c r="N447" s="35" t="str">
        <f ca="1">IF($E447="","",IF($E447="Total Geral",SUM(OFFSET(N447,-1,0):$N$26)/3,VLOOKUP($E447,'[1]MEMÓRIA DE CÁLCULO'!$F:$AB,22,FALSE)))</f>
        <v/>
      </c>
      <c r="O447" s="35" t="str">
        <f ca="1">IF($E447="","",IF($E447="Total Geral",SUM(OFFSET(O447,-1,0):$O$26)/3,VLOOKUP($E447,'[1]MEMÓRIA DE CÁLCULO'!$F:$AB,23,FALSE)))</f>
        <v/>
      </c>
    </row>
    <row r="448" spans="2:15" x14ac:dyDescent="0.25">
      <c r="B448"/>
      <c r="E448" s="30" t="str">
        <f t="shared" ca="1" si="6"/>
        <v/>
      </c>
      <c r="F448" s="31" t="str">
        <f ca="1">IF(OR($E448="",$E448="Total Geral"),"",IF(LEN($E448)&lt;6,VLOOKUP($E448,'[1]MEMÓRIA DE CÁLCULO'!$F:$W,2,FALSE),VLOOKUP($E448,'[1]MEMÓRIA DE CÁLCULO'!$F:$W,5,FALSE)))</f>
        <v/>
      </c>
      <c r="G448" s="30" t="str">
        <f ca="1">IF(OR(ISBLANK($E448),$E448="Total Geral"),"",IF(LEN($E448)&lt;6,"",VLOOKUP($E448,'[1]MEMÓRIA DE CÁLCULO'!$F:$W,3,FALSE)))</f>
        <v/>
      </c>
      <c r="H448" s="30" t="str">
        <f ca="1">IF(OR(ISBLANK($E448),$E448="Total Geral"),"",IF(LEN($E448)&lt;6,"",VLOOKUP($E448,'[1]MEMÓRIA DE CÁLCULO'!$F:$W,4,FALSE)))</f>
        <v/>
      </c>
      <c r="I448" s="32" t="str">
        <f ca="1">IF(OR(ISBLANK($E448),$E448="Total Geral"),"",IF(LEN($E448)&lt;6,"",VLOOKUP($E448,'[1]MEMÓRIA DE CÁLCULO'!$F:$W,2,FALSE)))</f>
        <v/>
      </c>
      <c r="J448" s="32" t="str">
        <f ca="1">IF(OR(ISBLANK($E448),$E448="Total Geral"),"",IF(LEN($E448)&lt;6,"",VLOOKUP($E448,'[1]MEMÓRIA DE CÁLCULO'!$F:$W,17,FALSE)))</f>
        <v/>
      </c>
      <c r="K448" s="33" t="str">
        <f ca="1">IF(OR(ISBLANK($E448),$E448="Total Geral"),"",IF(LEN($E448)&lt;6,"",VLOOKUP($E448,'[1]MEMÓRIA DE CÁLCULO'!$F:$W,18,FALSE)))</f>
        <v/>
      </c>
      <c r="L448" s="34" t="str">
        <f ca="1">IF(OR(ISBLANK($E448),$E448="Total Geral"),"",IF(LEN($E448)&lt;6,"",VLOOKUP($E448,'[1]MEMÓRIA DE CÁLCULO'!$F:$AB,20,FALSE)))</f>
        <v/>
      </c>
      <c r="M448" s="34" t="str">
        <f ca="1">IF(OR(ISBLANK($E448),$E448="Total Geral"),"",IF(LEN($E448)&lt;6,"",VLOOKUP($E448,'[1]MEMÓRIA DE CÁLCULO'!$F:$AB,21,FALSE)))</f>
        <v/>
      </c>
      <c r="N448" s="35" t="str">
        <f ca="1">IF($E448="","",IF($E448="Total Geral",SUM(OFFSET(N448,-1,0):$N$26)/3,VLOOKUP($E448,'[1]MEMÓRIA DE CÁLCULO'!$F:$AB,22,FALSE)))</f>
        <v/>
      </c>
      <c r="O448" s="35" t="str">
        <f ca="1">IF($E448="","",IF($E448="Total Geral",SUM(OFFSET(O448,-1,0):$O$26)/3,VLOOKUP($E448,'[1]MEMÓRIA DE CÁLCULO'!$F:$AB,23,FALSE)))</f>
        <v/>
      </c>
    </row>
    <row r="449" spans="2:15" x14ac:dyDescent="0.25">
      <c r="B449"/>
      <c r="E449" s="30" t="str">
        <f t="shared" ca="1" si="6"/>
        <v/>
      </c>
      <c r="F449" s="31" t="str">
        <f ca="1">IF(OR($E449="",$E449="Total Geral"),"",IF(LEN($E449)&lt;6,VLOOKUP($E449,'[1]MEMÓRIA DE CÁLCULO'!$F:$W,2,FALSE),VLOOKUP($E449,'[1]MEMÓRIA DE CÁLCULO'!$F:$W,5,FALSE)))</f>
        <v/>
      </c>
      <c r="G449" s="30" t="str">
        <f ca="1">IF(OR(ISBLANK($E449),$E449="Total Geral"),"",IF(LEN($E449)&lt;6,"",VLOOKUP($E449,'[1]MEMÓRIA DE CÁLCULO'!$F:$W,3,FALSE)))</f>
        <v/>
      </c>
      <c r="H449" s="30" t="str">
        <f ca="1">IF(OR(ISBLANK($E449),$E449="Total Geral"),"",IF(LEN($E449)&lt;6,"",VLOOKUP($E449,'[1]MEMÓRIA DE CÁLCULO'!$F:$W,4,FALSE)))</f>
        <v/>
      </c>
      <c r="I449" s="32" t="str">
        <f ca="1">IF(OR(ISBLANK($E449),$E449="Total Geral"),"",IF(LEN($E449)&lt;6,"",VLOOKUP($E449,'[1]MEMÓRIA DE CÁLCULO'!$F:$W,2,FALSE)))</f>
        <v/>
      </c>
      <c r="J449" s="32" t="str">
        <f ca="1">IF(OR(ISBLANK($E449),$E449="Total Geral"),"",IF(LEN($E449)&lt;6,"",VLOOKUP($E449,'[1]MEMÓRIA DE CÁLCULO'!$F:$W,17,FALSE)))</f>
        <v/>
      </c>
      <c r="K449" s="33" t="str">
        <f ca="1">IF(OR(ISBLANK($E449),$E449="Total Geral"),"",IF(LEN($E449)&lt;6,"",VLOOKUP($E449,'[1]MEMÓRIA DE CÁLCULO'!$F:$W,18,FALSE)))</f>
        <v/>
      </c>
      <c r="L449" s="34" t="str">
        <f ca="1">IF(OR(ISBLANK($E449),$E449="Total Geral"),"",IF(LEN($E449)&lt;6,"",VLOOKUP($E449,'[1]MEMÓRIA DE CÁLCULO'!$F:$AB,20,FALSE)))</f>
        <v/>
      </c>
      <c r="M449" s="34" t="str">
        <f ca="1">IF(OR(ISBLANK($E449),$E449="Total Geral"),"",IF(LEN($E449)&lt;6,"",VLOOKUP($E449,'[1]MEMÓRIA DE CÁLCULO'!$F:$AB,21,FALSE)))</f>
        <v/>
      </c>
      <c r="N449" s="35" t="str">
        <f ca="1">IF($E449="","",IF($E449="Total Geral",SUM(OFFSET(N449,-1,0):$N$26)/3,VLOOKUP($E449,'[1]MEMÓRIA DE CÁLCULO'!$F:$AB,22,FALSE)))</f>
        <v/>
      </c>
      <c r="O449" s="35" t="str">
        <f ca="1">IF($E449="","",IF($E449="Total Geral",SUM(OFFSET(O449,-1,0):$O$26)/3,VLOOKUP($E449,'[1]MEMÓRIA DE CÁLCULO'!$F:$AB,23,FALSE)))</f>
        <v/>
      </c>
    </row>
    <row r="450" spans="2:15" x14ac:dyDescent="0.25">
      <c r="B450"/>
      <c r="E450" s="30" t="str">
        <f t="shared" ca="1" si="6"/>
        <v/>
      </c>
      <c r="F450" s="31" t="str">
        <f ca="1">IF(OR($E450="",$E450="Total Geral"),"",IF(LEN($E450)&lt;6,VLOOKUP($E450,'[1]MEMÓRIA DE CÁLCULO'!$F:$W,2,FALSE),VLOOKUP($E450,'[1]MEMÓRIA DE CÁLCULO'!$F:$W,5,FALSE)))</f>
        <v/>
      </c>
      <c r="G450" s="30" t="str">
        <f ca="1">IF(OR(ISBLANK($E450),$E450="Total Geral"),"",IF(LEN($E450)&lt;6,"",VLOOKUP($E450,'[1]MEMÓRIA DE CÁLCULO'!$F:$W,3,FALSE)))</f>
        <v/>
      </c>
      <c r="H450" s="30" t="str">
        <f ca="1">IF(OR(ISBLANK($E450),$E450="Total Geral"),"",IF(LEN($E450)&lt;6,"",VLOOKUP($E450,'[1]MEMÓRIA DE CÁLCULO'!$F:$W,4,FALSE)))</f>
        <v/>
      </c>
      <c r="I450" s="32" t="str">
        <f ca="1">IF(OR(ISBLANK($E450),$E450="Total Geral"),"",IF(LEN($E450)&lt;6,"",VLOOKUP($E450,'[1]MEMÓRIA DE CÁLCULO'!$F:$W,2,FALSE)))</f>
        <v/>
      </c>
      <c r="J450" s="32" t="str">
        <f ca="1">IF(OR(ISBLANK($E450),$E450="Total Geral"),"",IF(LEN($E450)&lt;6,"",VLOOKUP($E450,'[1]MEMÓRIA DE CÁLCULO'!$F:$W,17,FALSE)))</f>
        <v/>
      </c>
      <c r="K450" s="33" t="str">
        <f ca="1">IF(OR(ISBLANK($E450),$E450="Total Geral"),"",IF(LEN($E450)&lt;6,"",VLOOKUP($E450,'[1]MEMÓRIA DE CÁLCULO'!$F:$W,18,FALSE)))</f>
        <v/>
      </c>
      <c r="L450" s="34" t="str">
        <f ca="1">IF(OR(ISBLANK($E450),$E450="Total Geral"),"",IF(LEN($E450)&lt;6,"",VLOOKUP($E450,'[1]MEMÓRIA DE CÁLCULO'!$F:$AB,20,FALSE)))</f>
        <v/>
      </c>
      <c r="M450" s="34" t="str">
        <f ca="1">IF(OR(ISBLANK($E450),$E450="Total Geral"),"",IF(LEN($E450)&lt;6,"",VLOOKUP($E450,'[1]MEMÓRIA DE CÁLCULO'!$F:$AB,21,FALSE)))</f>
        <v/>
      </c>
      <c r="N450" s="35" t="str">
        <f ca="1">IF($E450="","",IF($E450="Total Geral",SUM(OFFSET(N450,-1,0):$N$26)/3,VLOOKUP($E450,'[1]MEMÓRIA DE CÁLCULO'!$F:$AB,22,FALSE)))</f>
        <v/>
      </c>
      <c r="O450" s="35" t="str">
        <f ca="1">IF($E450="","",IF($E450="Total Geral",SUM(OFFSET(O450,-1,0):$O$26)/3,VLOOKUP($E450,'[1]MEMÓRIA DE CÁLCULO'!$F:$AB,23,FALSE)))</f>
        <v/>
      </c>
    </row>
    <row r="451" spans="2:15" x14ac:dyDescent="0.25">
      <c r="B451"/>
      <c r="E451" s="30" t="str">
        <f t="shared" ca="1" si="6"/>
        <v/>
      </c>
      <c r="F451" s="31" t="str">
        <f ca="1">IF(OR($E451="",$E451="Total Geral"),"",IF(LEN($E451)&lt;6,VLOOKUP($E451,'[1]MEMÓRIA DE CÁLCULO'!$F:$W,2,FALSE),VLOOKUP($E451,'[1]MEMÓRIA DE CÁLCULO'!$F:$W,5,FALSE)))</f>
        <v/>
      </c>
      <c r="G451" s="30" t="str">
        <f ca="1">IF(OR(ISBLANK($E451),$E451="Total Geral"),"",IF(LEN($E451)&lt;6,"",VLOOKUP($E451,'[1]MEMÓRIA DE CÁLCULO'!$F:$W,3,FALSE)))</f>
        <v/>
      </c>
      <c r="H451" s="30" t="str">
        <f ca="1">IF(OR(ISBLANK($E451),$E451="Total Geral"),"",IF(LEN($E451)&lt;6,"",VLOOKUP($E451,'[1]MEMÓRIA DE CÁLCULO'!$F:$W,4,FALSE)))</f>
        <v/>
      </c>
      <c r="I451" s="32" t="str">
        <f ca="1">IF(OR(ISBLANK($E451),$E451="Total Geral"),"",IF(LEN($E451)&lt;6,"",VLOOKUP($E451,'[1]MEMÓRIA DE CÁLCULO'!$F:$W,2,FALSE)))</f>
        <v/>
      </c>
      <c r="J451" s="32" t="str">
        <f ca="1">IF(OR(ISBLANK($E451),$E451="Total Geral"),"",IF(LEN($E451)&lt;6,"",VLOOKUP($E451,'[1]MEMÓRIA DE CÁLCULO'!$F:$W,17,FALSE)))</f>
        <v/>
      </c>
      <c r="K451" s="33" t="str">
        <f ca="1">IF(OR(ISBLANK($E451),$E451="Total Geral"),"",IF(LEN($E451)&lt;6,"",VLOOKUP($E451,'[1]MEMÓRIA DE CÁLCULO'!$F:$W,18,FALSE)))</f>
        <v/>
      </c>
      <c r="L451" s="34" t="str">
        <f ca="1">IF(OR(ISBLANK($E451),$E451="Total Geral"),"",IF(LEN($E451)&lt;6,"",VLOOKUP($E451,'[1]MEMÓRIA DE CÁLCULO'!$F:$AB,20,FALSE)))</f>
        <v/>
      </c>
      <c r="M451" s="34" t="str">
        <f ca="1">IF(OR(ISBLANK($E451),$E451="Total Geral"),"",IF(LEN($E451)&lt;6,"",VLOOKUP($E451,'[1]MEMÓRIA DE CÁLCULO'!$F:$AB,21,FALSE)))</f>
        <v/>
      </c>
      <c r="N451" s="35" t="str">
        <f ca="1">IF($E451="","",IF($E451="Total Geral",SUM(OFFSET(N451,-1,0):$N$26)/3,VLOOKUP($E451,'[1]MEMÓRIA DE CÁLCULO'!$F:$AB,22,FALSE)))</f>
        <v/>
      </c>
      <c r="O451" s="35" t="str">
        <f ca="1">IF($E451="","",IF($E451="Total Geral",SUM(OFFSET(O451,-1,0):$O$26)/3,VLOOKUP($E451,'[1]MEMÓRIA DE CÁLCULO'!$F:$AB,23,FALSE)))</f>
        <v/>
      </c>
    </row>
    <row r="452" spans="2:15" x14ac:dyDescent="0.25">
      <c r="B452"/>
      <c r="E452" s="30" t="str">
        <f t="shared" ca="1" si="6"/>
        <v/>
      </c>
      <c r="F452" s="31" t="str">
        <f ca="1">IF(OR($E452="",$E452="Total Geral"),"",IF(LEN($E452)&lt;6,VLOOKUP($E452,'[1]MEMÓRIA DE CÁLCULO'!$F:$W,2,FALSE),VLOOKUP($E452,'[1]MEMÓRIA DE CÁLCULO'!$F:$W,5,FALSE)))</f>
        <v/>
      </c>
      <c r="G452" s="30" t="str">
        <f ca="1">IF(OR(ISBLANK($E452),$E452="Total Geral"),"",IF(LEN($E452)&lt;6,"",VLOOKUP($E452,'[1]MEMÓRIA DE CÁLCULO'!$F:$W,3,FALSE)))</f>
        <v/>
      </c>
      <c r="H452" s="30" t="str">
        <f ca="1">IF(OR(ISBLANK($E452),$E452="Total Geral"),"",IF(LEN($E452)&lt;6,"",VLOOKUP($E452,'[1]MEMÓRIA DE CÁLCULO'!$F:$W,4,FALSE)))</f>
        <v/>
      </c>
      <c r="I452" s="32" t="str">
        <f ca="1">IF(OR(ISBLANK($E452),$E452="Total Geral"),"",IF(LEN($E452)&lt;6,"",VLOOKUP($E452,'[1]MEMÓRIA DE CÁLCULO'!$F:$W,2,FALSE)))</f>
        <v/>
      </c>
      <c r="J452" s="32" t="str">
        <f ca="1">IF(OR(ISBLANK($E452),$E452="Total Geral"),"",IF(LEN($E452)&lt;6,"",VLOOKUP($E452,'[1]MEMÓRIA DE CÁLCULO'!$F:$W,17,FALSE)))</f>
        <v/>
      </c>
      <c r="K452" s="33" t="str">
        <f ca="1">IF(OR(ISBLANK($E452),$E452="Total Geral"),"",IF(LEN($E452)&lt;6,"",VLOOKUP($E452,'[1]MEMÓRIA DE CÁLCULO'!$F:$W,18,FALSE)))</f>
        <v/>
      </c>
      <c r="L452" s="34" t="str">
        <f ca="1">IF(OR(ISBLANK($E452),$E452="Total Geral"),"",IF(LEN($E452)&lt;6,"",VLOOKUP($E452,'[1]MEMÓRIA DE CÁLCULO'!$F:$AB,20,FALSE)))</f>
        <v/>
      </c>
      <c r="M452" s="34" t="str">
        <f ca="1">IF(OR(ISBLANK($E452),$E452="Total Geral"),"",IF(LEN($E452)&lt;6,"",VLOOKUP($E452,'[1]MEMÓRIA DE CÁLCULO'!$F:$AB,21,FALSE)))</f>
        <v/>
      </c>
      <c r="N452" s="35" t="str">
        <f ca="1">IF($E452="","",IF($E452="Total Geral",SUM(OFFSET(N452,-1,0):$N$26)/3,VLOOKUP($E452,'[1]MEMÓRIA DE CÁLCULO'!$F:$AB,22,FALSE)))</f>
        <v/>
      </c>
      <c r="O452" s="35" t="str">
        <f ca="1">IF($E452="","",IF($E452="Total Geral",SUM(OFFSET(O452,-1,0):$O$26)/3,VLOOKUP($E452,'[1]MEMÓRIA DE CÁLCULO'!$F:$AB,23,FALSE)))</f>
        <v/>
      </c>
    </row>
    <row r="453" spans="2:15" x14ac:dyDescent="0.25">
      <c r="B453"/>
      <c r="E453" s="30" t="str">
        <f t="shared" ca="1" si="6"/>
        <v/>
      </c>
      <c r="F453" s="31" t="str">
        <f ca="1">IF(OR($E453="",$E453="Total Geral"),"",IF(LEN($E453)&lt;6,VLOOKUP($E453,'[1]MEMÓRIA DE CÁLCULO'!$F:$W,2,FALSE),VLOOKUP($E453,'[1]MEMÓRIA DE CÁLCULO'!$F:$W,5,FALSE)))</f>
        <v/>
      </c>
      <c r="G453" s="30" t="str">
        <f ca="1">IF(OR(ISBLANK($E453),$E453="Total Geral"),"",IF(LEN($E453)&lt;6,"",VLOOKUP($E453,'[1]MEMÓRIA DE CÁLCULO'!$F:$W,3,FALSE)))</f>
        <v/>
      </c>
      <c r="H453" s="30" t="str">
        <f ca="1">IF(OR(ISBLANK($E453),$E453="Total Geral"),"",IF(LEN($E453)&lt;6,"",VLOOKUP($E453,'[1]MEMÓRIA DE CÁLCULO'!$F:$W,4,FALSE)))</f>
        <v/>
      </c>
      <c r="I453" s="32" t="str">
        <f ca="1">IF(OR(ISBLANK($E453),$E453="Total Geral"),"",IF(LEN($E453)&lt;6,"",VLOOKUP($E453,'[1]MEMÓRIA DE CÁLCULO'!$F:$W,2,FALSE)))</f>
        <v/>
      </c>
      <c r="J453" s="32" t="str">
        <f ca="1">IF(OR(ISBLANK($E453),$E453="Total Geral"),"",IF(LEN($E453)&lt;6,"",VLOOKUP($E453,'[1]MEMÓRIA DE CÁLCULO'!$F:$W,17,FALSE)))</f>
        <v/>
      </c>
      <c r="K453" s="33" t="str">
        <f ca="1">IF(OR(ISBLANK($E453),$E453="Total Geral"),"",IF(LEN($E453)&lt;6,"",VLOOKUP($E453,'[1]MEMÓRIA DE CÁLCULO'!$F:$W,18,FALSE)))</f>
        <v/>
      </c>
      <c r="L453" s="34" t="str">
        <f ca="1">IF(OR(ISBLANK($E453),$E453="Total Geral"),"",IF(LEN($E453)&lt;6,"",VLOOKUP($E453,'[1]MEMÓRIA DE CÁLCULO'!$F:$AB,20,FALSE)))</f>
        <v/>
      </c>
      <c r="M453" s="34" t="str">
        <f ca="1">IF(OR(ISBLANK($E453),$E453="Total Geral"),"",IF(LEN($E453)&lt;6,"",VLOOKUP($E453,'[1]MEMÓRIA DE CÁLCULO'!$F:$AB,21,FALSE)))</f>
        <v/>
      </c>
      <c r="N453" s="35" t="str">
        <f ca="1">IF($E453="","",IF($E453="Total Geral",SUM(OFFSET(N453,-1,0):$N$26)/3,VLOOKUP($E453,'[1]MEMÓRIA DE CÁLCULO'!$F:$AB,22,FALSE)))</f>
        <v/>
      </c>
      <c r="O453" s="35" t="str">
        <f ca="1">IF($E453="","",IF($E453="Total Geral",SUM(OFFSET(O453,-1,0):$O$26)/3,VLOOKUP($E453,'[1]MEMÓRIA DE CÁLCULO'!$F:$AB,23,FALSE)))</f>
        <v/>
      </c>
    </row>
    <row r="454" spans="2:15" x14ac:dyDescent="0.25">
      <c r="B454"/>
      <c r="E454" s="30" t="str">
        <f t="shared" ca="1" si="6"/>
        <v/>
      </c>
      <c r="F454" s="31" t="str">
        <f ca="1">IF(OR($E454="",$E454="Total Geral"),"",IF(LEN($E454)&lt;6,VLOOKUP($E454,'[1]MEMÓRIA DE CÁLCULO'!$F:$W,2,FALSE),VLOOKUP($E454,'[1]MEMÓRIA DE CÁLCULO'!$F:$W,5,FALSE)))</f>
        <v/>
      </c>
      <c r="G454" s="30" t="str">
        <f ca="1">IF(OR(ISBLANK($E454),$E454="Total Geral"),"",IF(LEN($E454)&lt;6,"",VLOOKUP($E454,'[1]MEMÓRIA DE CÁLCULO'!$F:$W,3,FALSE)))</f>
        <v/>
      </c>
      <c r="H454" s="30" t="str">
        <f ca="1">IF(OR(ISBLANK($E454),$E454="Total Geral"),"",IF(LEN($E454)&lt;6,"",VLOOKUP($E454,'[1]MEMÓRIA DE CÁLCULO'!$F:$W,4,FALSE)))</f>
        <v/>
      </c>
      <c r="I454" s="32" t="str">
        <f ca="1">IF(OR(ISBLANK($E454),$E454="Total Geral"),"",IF(LEN($E454)&lt;6,"",VLOOKUP($E454,'[1]MEMÓRIA DE CÁLCULO'!$F:$W,2,FALSE)))</f>
        <v/>
      </c>
      <c r="J454" s="32" t="str">
        <f ca="1">IF(OR(ISBLANK($E454),$E454="Total Geral"),"",IF(LEN($E454)&lt;6,"",VLOOKUP($E454,'[1]MEMÓRIA DE CÁLCULO'!$F:$W,17,FALSE)))</f>
        <v/>
      </c>
      <c r="K454" s="33" t="str">
        <f ca="1">IF(OR(ISBLANK($E454),$E454="Total Geral"),"",IF(LEN($E454)&lt;6,"",VLOOKUP($E454,'[1]MEMÓRIA DE CÁLCULO'!$F:$W,18,FALSE)))</f>
        <v/>
      </c>
      <c r="L454" s="34" t="str">
        <f ca="1">IF(OR(ISBLANK($E454),$E454="Total Geral"),"",IF(LEN($E454)&lt;6,"",VLOOKUP($E454,'[1]MEMÓRIA DE CÁLCULO'!$F:$AB,20,FALSE)))</f>
        <v/>
      </c>
      <c r="M454" s="34" t="str">
        <f ca="1">IF(OR(ISBLANK($E454),$E454="Total Geral"),"",IF(LEN($E454)&lt;6,"",VLOOKUP($E454,'[1]MEMÓRIA DE CÁLCULO'!$F:$AB,21,FALSE)))</f>
        <v/>
      </c>
      <c r="N454" s="35" t="str">
        <f ca="1">IF($E454="","",IF($E454="Total Geral",SUM(OFFSET(N454,-1,0):$N$26)/3,VLOOKUP($E454,'[1]MEMÓRIA DE CÁLCULO'!$F:$AB,22,FALSE)))</f>
        <v/>
      </c>
      <c r="O454" s="35" t="str">
        <f ca="1">IF($E454="","",IF($E454="Total Geral",SUM(OFFSET(O454,-1,0):$O$26)/3,VLOOKUP($E454,'[1]MEMÓRIA DE CÁLCULO'!$F:$AB,23,FALSE)))</f>
        <v/>
      </c>
    </row>
    <row r="455" spans="2:15" x14ac:dyDescent="0.25">
      <c r="B455"/>
      <c r="E455" s="30" t="str">
        <f t="shared" ca="1" si="6"/>
        <v/>
      </c>
      <c r="F455" s="31" t="str">
        <f ca="1">IF(OR($E455="",$E455="Total Geral"),"",IF(LEN($E455)&lt;6,VLOOKUP($E455,'[1]MEMÓRIA DE CÁLCULO'!$F:$W,2,FALSE),VLOOKUP($E455,'[1]MEMÓRIA DE CÁLCULO'!$F:$W,5,FALSE)))</f>
        <v/>
      </c>
      <c r="G455" s="30" t="str">
        <f ca="1">IF(OR(ISBLANK($E455),$E455="Total Geral"),"",IF(LEN($E455)&lt;6,"",VLOOKUP($E455,'[1]MEMÓRIA DE CÁLCULO'!$F:$W,3,FALSE)))</f>
        <v/>
      </c>
      <c r="H455" s="30" t="str">
        <f ca="1">IF(OR(ISBLANK($E455),$E455="Total Geral"),"",IF(LEN($E455)&lt;6,"",VLOOKUP($E455,'[1]MEMÓRIA DE CÁLCULO'!$F:$W,4,FALSE)))</f>
        <v/>
      </c>
      <c r="I455" s="32" t="str">
        <f ca="1">IF(OR(ISBLANK($E455),$E455="Total Geral"),"",IF(LEN($E455)&lt;6,"",VLOOKUP($E455,'[1]MEMÓRIA DE CÁLCULO'!$F:$W,2,FALSE)))</f>
        <v/>
      </c>
      <c r="J455" s="32" t="str">
        <f ca="1">IF(OR(ISBLANK($E455),$E455="Total Geral"),"",IF(LEN($E455)&lt;6,"",VLOOKUP($E455,'[1]MEMÓRIA DE CÁLCULO'!$F:$W,17,FALSE)))</f>
        <v/>
      </c>
      <c r="K455" s="33" t="str">
        <f ca="1">IF(OR(ISBLANK($E455),$E455="Total Geral"),"",IF(LEN($E455)&lt;6,"",VLOOKUP($E455,'[1]MEMÓRIA DE CÁLCULO'!$F:$W,18,FALSE)))</f>
        <v/>
      </c>
      <c r="L455" s="34" t="str">
        <f ca="1">IF(OR(ISBLANK($E455),$E455="Total Geral"),"",IF(LEN($E455)&lt;6,"",VLOOKUP($E455,'[1]MEMÓRIA DE CÁLCULO'!$F:$AB,20,FALSE)))</f>
        <v/>
      </c>
      <c r="M455" s="34" t="str">
        <f ca="1">IF(OR(ISBLANK($E455),$E455="Total Geral"),"",IF(LEN($E455)&lt;6,"",VLOOKUP($E455,'[1]MEMÓRIA DE CÁLCULO'!$F:$AB,21,FALSE)))</f>
        <v/>
      </c>
      <c r="N455" s="35" t="str">
        <f ca="1">IF($E455="","",IF($E455="Total Geral",SUM(OFFSET(N455,-1,0):$N$26)/3,VLOOKUP($E455,'[1]MEMÓRIA DE CÁLCULO'!$F:$AB,22,FALSE)))</f>
        <v/>
      </c>
      <c r="O455" s="35" t="str">
        <f ca="1">IF($E455="","",IF($E455="Total Geral",SUM(OFFSET(O455,-1,0):$O$26)/3,VLOOKUP($E455,'[1]MEMÓRIA DE CÁLCULO'!$F:$AB,23,FALSE)))</f>
        <v/>
      </c>
    </row>
    <row r="456" spans="2:15" x14ac:dyDescent="0.25">
      <c r="B456"/>
      <c r="E456" s="30" t="str">
        <f t="shared" ca="1" si="6"/>
        <v/>
      </c>
      <c r="F456" s="31" t="str">
        <f ca="1">IF(OR($E456="",$E456="Total Geral"),"",IF(LEN($E456)&lt;6,VLOOKUP($E456,'[1]MEMÓRIA DE CÁLCULO'!$F:$W,2,FALSE),VLOOKUP($E456,'[1]MEMÓRIA DE CÁLCULO'!$F:$W,5,FALSE)))</f>
        <v/>
      </c>
      <c r="G456" s="30" t="str">
        <f ca="1">IF(OR(ISBLANK($E456),$E456="Total Geral"),"",IF(LEN($E456)&lt;6,"",VLOOKUP($E456,'[1]MEMÓRIA DE CÁLCULO'!$F:$W,3,FALSE)))</f>
        <v/>
      </c>
      <c r="H456" s="30" t="str">
        <f ca="1">IF(OR(ISBLANK($E456),$E456="Total Geral"),"",IF(LEN($E456)&lt;6,"",VLOOKUP($E456,'[1]MEMÓRIA DE CÁLCULO'!$F:$W,4,FALSE)))</f>
        <v/>
      </c>
      <c r="I456" s="32" t="str">
        <f ca="1">IF(OR(ISBLANK($E456),$E456="Total Geral"),"",IF(LEN($E456)&lt;6,"",VLOOKUP($E456,'[1]MEMÓRIA DE CÁLCULO'!$F:$W,2,FALSE)))</f>
        <v/>
      </c>
      <c r="J456" s="32" t="str">
        <f ca="1">IF(OR(ISBLANK($E456),$E456="Total Geral"),"",IF(LEN($E456)&lt;6,"",VLOOKUP($E456,'[1]MEMÓRIA DE CÁLCULO'!$F:$W,17,FALSE)))</f>
        <v/>
      </c>
      <c r="K456" s="33" t="str">
        <f ca="1">IF(OR(ISBLANK($E456),$E456="Total Geral"),"",IF(LEN($E456)&lt;6,"",VLOOKUP($E456,'[1]MEMÓRIA DE CÁLCULO'!$F:$W,18,FALSE)))</f>
        <v/>
      </c>
      <c r="L456" s="34" t="str">
        <f ca="1">IF(OR(ISBLANK($E456),$E456="Total Geral"),"",IF(LEN($E456)&lt;6,"",VLOOKUP($E456,'[1]MEMÓRIA DE CÁLCULO'!$F:$AB,20,FALSE)))</f>
        <v/>
      </c>
      <c r="M456" s="34" t="str">
        <f ca="1">IF(OR(ISBLANK($E456),$E456="Total Geral"),"",IF(LEN($E456)&lt;6,"",VLOOKUP($E456,'[1]MEMÓRIA DE CÁLCULO'!$F:$AB,21,FALSE)))</f>
        <v/>
      </c>
      <c r="N456" s="35" t="str">
        <f ca="1">IF($E456="","",IF($E456="Total Geral",SUM(OFFSET(N456,-1,0):$N$26)/3,VLOOKUP($E456,'[1]MEMÓRIA DE CÁLCULO'!$F:$AB,22,FALSE)))</f>
        <v/>
      </c>
      <c r="O456" s="35" t="str">
        <f ca="1">IF($E456="","",IF($E456="Total Geral",SUM(OFFSET(O456,-1,0):$O$26)/3,VLOOKUP($E456,'[1]MEMÓRIA DE CÁLCULO'!$F:$AB,23,FALSE)))</f>
        <v/>
      </c>
    </row>
    <row r="457" spans="2:15" x14ac:dyDescent="0.25">
      <c r="B457"/>
      <c r="E457" s="30" t="str">
        <f t="shared" ca="1" si="6"/>
        <v/>
      </c>
      <c r="F457" s="31" t="str">
        <f ca="1">IF(OR($E457="",$E457="Total Geral"),"",IF(LEN($E457)&lt;6,VLOOKUP($E457,'[1]MEMÓRIA DE CÁLCULO'!$F:$W,2,FALSE),VLOOKUP($E457,'[1]MEMÓRIA DE CÁLCULO'!$F:$W,5,FALSE)))</f>
        <v/>
      </c>
      <c r="G457" s="30" t="str">
        <f ca="1">IF(OR(ISBLANK($E457),$E457="Total Geral"),"",IF(LEN($E457)&lt;6,"",VLOOKUP($E457,'[1]MEMÓRIA DE CÁLCULO'!$F:$W,3,FALSE)))</f>
        <v/>
      </c>
      <c r="H457" s="30" t="str">
        <f ca="1">IF(OR(ISBLANK($E457),$E457="Total Geral"),"",IF(LEN($E457)&lt;6,"",VLOOKUP($E457,'[1]MEMÓRIA DE CÁLCULO'!$F:$W,4,FALSE)))</f>
        <v/>
      </c>
      <c r="I457" s="32" t="str">
        <f ca="1">IF(OR(ISBLANK($E457),$E457="Total Geral"),"",IF(LEN($E457)&lt;6,"",VLOOKUP($E457,'[1]MEMÓRIA DE CÁLCULO'!$F:$W,2,FALSE)))</f>
        <v/>
      </c>
      <c r="J457" s="32" t="str">
        <f ca="1">IF(OR(ISBLANK($E457),$E457="Total Geral"),"",IF(LEN($E457)&lt;6,"",VLOOKUP($E457,'[1]MEMÓRIA DE CÁLCULO'!$F:$W,17,FALSE)))</f>
        <v/>
      </c>
      <c r="K457" s="33" t="str">
        <f ca="1">IF(OR(ISBLANK($E457),$E457="Total Geral"),"",IF(LEN($E457)&lt;6,"",VLOOKUP($E457,'[1]MEMÓRIA DE CÁLCULO'!$F:$W,18,FALSE)))</f>
        <v/>
      </c>
      <c r="L457" s="34" t="str">
        <f ca="1">IF(OR(ISBLANK($E457),$E457="Total Geral"),"",IF(LEN($E457)&lt;6,"",VLOOKUP($E457,'[1]MEMÓRIA DE CÁLCULO'!$F:$AB,20,FALSE)))</f>
        <v/>
      </c>
      <c r="M457" s="34" t="str">
        <f ca="1">IF(OR(ISBLANK($E457),$E457="Total Geral"),"",IF(LEN($E457)&lt;6,"",VLOOKUP($E457,'[1]MEMÓRIA DE CÁLCULO'!$F:$AB,21,FALSE)))</f>
        <v/>
      </c>
      <c r="N457" s="35" t="str">
        <f ca="1">IF($E457="","",IF($E457="Total Geral",SUM(OFFSET(N457,-1,0):$N$26)/3,VLOOKUP($E457,'[1]MEMÓRIA DE CÁLCULO'!$F:$AB,22,FALSE)))</f>
        <v/>
      </c>
      <c r="O457" s="35" t="str">
        <f ca="1">IF($E457="","",IF($E457="Total Geral",SUM(OFFSET(O457,-1,0):$O$26)/3,VLOOKUP($E457,'[1]MEMÓRIA DE CÁLCULO'!$F:$AB,23,FALSE)))</f>
        <v/>
      </c>
    </row>
    <row r="458" spans="2:15" x14ac:dyDescent="0.25">
      <c r="B458"/>
      <c r="E458" s="30" t="str">
        <f t="shared" ca="1" si="6"/>
        <v/>
      </c>
      <c r="F458" s="31" t="str">
        <f ca="1">IF(OR($E458="",$E458="Total Geral"),"",IF(LEN($E458)&lt;6,VLOOKUP($E458,'[1]MEMÓRIA DE CÁLCULO'!$F:$W,2,FALSE),VLOOKUP($E458,'[1]MEMÓRIA DE CÁLCULO'!$F:$W,5,FALSE)))</f>
        <v/>
      </c>
      <c r="G458" s="30" t="str">
        <f ca="1">IF(OR(ISBLANK($E458),$E458="Total Geral"),"",IF(LEN($E458)&lt;6,"",VLOOKUP($E458,'[1]MEMÓRIA DE CÁLCULO'!$F:$W,3,FALSE)))</f>
        <v/>
      </c>
      <c r="H458" s="30" t="str">
        <f ca="1">IF(OR(ISBLANK($E458),$E458="Total Geral"),"",IF(LEN($E458)&lt;6,"",VLOOKUP($E458,'[1]MEMÓRIA DE CÁLCULO'!$F:$W,4,FALSE)))</f>
        <v/>
      </c>
      <c r="I458" s="32" t="str">
        <f ca="1">IF(OR(ISBLANK($E458),$E458="Total Geral"),"",IF(LEN($E458)&lt;6,"",VLOOKUP($E458,'[1]MEMÓRIA DE CÁLCULO'!$F:$W,2,FALSE)))</f>
        <v/>
      </c>
      <c r="J458" s="32" t="str">
        <f ca="1">IF(OR(ISBLANK($E458),$E458="Total Geral"),"",IF(LEN($E458)&lt;6,"",VLOOKUP($E458,'[1]MEMÓRIA DE CÁLCULO'!$F:$W,17,FALSE)))</f>
        <v/>
      </c>
      <c r="K458" s="33" t="str">
        <f ca="1">IF(OR(ISBLANK($E458),$E458="Total Geral"),"",IF(LEN($E458)&lt;6,"",VLOOKUP($E458,'[1]MEMÓRIA DE CÁLCULO'!$F:$W,18,FALSE)))</f>
        <v/>
      </c>
      <c r="L458" s="34" t="str">
        <f ca="1">IF(OR(ISBLANK($E458),$E458="Total Geral"),"",IF(LEN($E458)&lt;6,"",VLOOKUP($E458,'[1]MEMÓRIA DE CÁLCULO'!$F:$AB,20,FALSE)))</f>
        <v/>
      </c>
      <c r="M458" s="34" t="str">
        <f ca="1">IF(OR(ISBLANK($E458),$E458="Total Geral"),"",IF(LEN($E458)&lt;6,"",VLOOKUP($E458,'[1]MEMÓRIA DE CÁLCULO'!$F:$AB,21,FALSE)))</f>
        <v/>
      </c>
      <c r="N458" s="35" t="str">
        <f ca="1">IF($E458="","",IF($E458="Total Geral",SUM(OFFSET(N458,-1,0):$N$26)/3,VLOOKUP($E458,'[1]MEMÓRIA DE CÁLCULO'!$F:$AB,22,FALSE)))</f>
        <v/>
      </c>
      <c r="O458" s="35" t="str">
        <f ca="1">IF($E458="","",IF($E458="Total Geral",SUM(OFFSET(O458,-1,0):$O$26)/3,VLOOKUP($E458,'[1]MEMÓRIA DE CÁLCULO'!$F:$AB,23,FALSE)))</f>
        <v/>
      </c>
    </row>
    <row r="459" spans="2:15" x14ac:dyDescent="0.25">
      <c r="B459"/>
      <c r="E459" s="30" t="str">
        <f t="shared" ca="1" si="6"/>
        <v/>
      </c>
      <c r="F459" s="31" t="str">
        <f ca="1">IF(OR($E459="",$E459="Total Geral"),"",IF(LEN($E459)&lt;6,VLOOKUP($E459,'[1]MEMÓRIA DE CÁLCULO'!$F:$W,2,FALSE),VLOOKUP($E459,'[1]MEMÓRIA DE CÁLCULO'!$F:$W,5,FALSE)))</f>
        <v/>
      </c>
      <c r="G459" s="30" t="str">
        <f ca="1">IF(OR(ISBLANK($E459),$E459="Total Geral"),"",IF(LEN($E459)&lt;6,"",VLOOKUP($E459,'[1]MEMÓRIA DE CÁLCULO'!$F:$W,3,FALSE)))</f>
        <v/>
      </c>
      <c r="H459" s="30" t="str">
        <f ca="1">IF(OR(ISBLANK($E459),$E459="Total Geral"),"",IF(LEN($E459)&lt;6,"",VLOOKUP($E459,'[1]MEMÓRIA DE CÁLCULO'!$F:$W,4,FALSE)))</f>
        <v/>
      </c>
      <c r="I459" s="32" t="str">
        <f ca="1">IF(OR(ISBLANK($E459),$E459="Total Geral"),"",IF(LEN($E459)&lt;6,"",VLOOKUP($E459,'[1]MEMÓRIA DE CÁLCULO'!$F:$W,2,FALSE)))</f>
        <v/>
      </c>
      <c r="J459" s="32" t="str">
        <f ca="1">IF(OR(ISBLANK($E459),$E459="Total Geral"),"",IF(LEN($E459)&lt;6,"",VLOOKUP($E459,'[1]MEMÓRIA DE CÁLCULO'!$F:$W,17,FALSE)))</f>
        <v/>
      </c>
      <c r="K459" s="33" t="str">
        <f ca="1">IF(OR(ISBLANK($E459),$E459="Total Geral"),"",IF(LEN($E459)&lt;6,"",VLOOKUP($E459,'[1]MEMÓRIA DE CÁLCULO'!$F:$W,18,FALSE)))</f>
        <v/>
      </c>
      <c r="L459" s="34" t="str">
        <f ca="1">IF(OR(ISBLANK($E459),$E459="Total Geral"),"",IF(LEN($E459)&lt;6,"",VLOOKUP($E459,'[1]MEMÓRIA DE CÁLCULO'!$F:$AB,20,FALSE)))</f>
        <v/>
      </c>
      <c r="M459" s="34" t="str">
        <f ca="1">IF(OR(ISBLANK($E459),$E459="Total Geral"),"",IF(LEN($E459)&lt;6,"",VLOOKUP($E459,'[1]MEMÓRIA DE CÁLCULO'!$F:$AB,21,FALSE)))</f>
        <v/>
      </c>
      <c r="N459" s="35" t="str">
        <f ca="1">IF($E459="","",IF($E459="Total Geral",SUM(OFFSET(N459,-1,0):$N$26)/3,VLOOKUP($E459,'[1]MEMÓRIA DE CÁLCULO'!$F:$AB,22,FALSE)))</f>
        <v/>
      </c>
      <c r="O459" s="35" t="str">
        <f ca="1">IF($E459="","",IF($E459="Total Geral",SUM(OFFSET(O459,-1,0):$O$26)/3,VLOOKUP($E459,'[1]MEMÓRIA DE CÁLCULO'!$F:$AB,23,FALSE)))</f>
        <v/>
      </c>
    </row>
    <row r="460" spans="2:15" x14ac:dyDescent="0.25">
      <c r="B460"/>
      <c r="E460" s="30" t="str">
        <f t="shared" ca="1" si="6"/>
        <v/>
      </c>
      <c r="F460" s="31" t="str">
        <f ca="1">IF(OR($E460="",$E460="Total Geral"),"",IF(LEN($E460)&lt;6,VLOOKUP($E460,'[1]MEMÓRIA DE CÁLCULO'!$F:$W,2,FALSE),VLOOKUP($E460,'[1]MEMÓRIA DE CÁLCULO'!$F:$W,5,FALSE)))</f>
        <v/>
      </c>
      <c r="G460" s="30" t="str">
        <f ca="1">IF(OR(ISBLANK($E460),$E460="Total Geral"),"",IF(LEN($E460)&lt;6,"",VLOOKUP($E460,'[1]MEMÓRIA DE CÁLCULO'!$F:$W,3,FALSE)))</f>
        <v/>
      </c>
      <c r="H460" s="30" t="str">
        <f ca="1">IF(OR(ISBLANK($E460),$E460="Total Geral"),"",IF(LEN($E460)&lt;6,"",VLOOKUP($E460,'[1]MEMÓRIA DE CÁLCULO'!$F:$W,4,FALSE)))</f>
        <v/>
      </c>
      <c r="I460" s="32" t="str">
        <f ca="1">IF(OR(ISBLANK($E460),$E460="Total Geral"),"",IF(LEN($E460)&lt;6,"",VLOOKUP($E460,'[1]MEMÓRIA DE CÁLCULO'!$F:$W,2,FALSE)))</f>
        <v/>
      </c>
      <c r="J460" s="32" t="str">
        <f ca="1">IF(OR(ISBLANK($E460),$E460="Total Geral"),"",IF(LEN($E460)&lt;6,"",VLOOKUP($E460,'[1]MEMÓRIA DE CÁLCULO'!$F:$W,17,FALSE)))</f>
        <v/>
      </c>
      <c r="K460" s="33" t="str">
        <f ca="1">IF(OR(ISBLANK($E460),$E460="Total Geral"),"",IF(LEN($E460)&lt;6,"",VLOOKUP($E460,'[1]MEMÓRIA DE CÁLCULO'!$F:$W,18,FALSE)))</f>
        <v/>
      </c>
      <c r="L460" s="34" t="str">
        <f ca="1">IF(OR(ISBLANK($E460),$E460="Total Geral"),"",IF(LEN($E460)&lt;6,"",VLOOKUP($E460,'[1]MEMÓRIA DE CÁLCULO'!$F:$AB,20,FALSE)))</f>
        <v/>
      </c>
      <c r="M460" s="34" t="str">
        <f ca="1">IF(OR(ISBLANK($E460),$E460="Total Geral"),"",IF(LEN($E460)&lt;6,"",VLOOKUP($E460,'[1]MEMÓRIA DE CÁLCULO'!$F:$AB,21,FALSE)))</f>
        <v/>
      </c>
      <c r="N460" s="35" t="str">
        <f ca="1">IF($E460="","",IF($E460="Total Geral",SUM(OFFSET(N460,-1,0):$N$26)/3,VLOOKUP($E460,'[1]MEMÓRIA DE CÁLCULO'!$F:$AB,22,FALSE)))</f>
        <v/>
      </c>
      <c r="O460" s="35" t="str">
        <f ca="1">IF($E460="","",IF($E460="Total Geral",SUM(OFFSET(O460,-1,0):$O$26)/3,VLOOKUP($E460,'[1]MEMÓRIA DE CÁLCULO'!$F:$AB,23,FALSE)))</f>
        <v/>
      </c>
    </row>
    <row r="461" spans="2:15" x14ac:dyDescent="0.25">
      <c r="B461"/>
      <c r="E461" s="30" t="str">
        <f t="shared" ca="1" si="6"/>
        <v/>
      </c>
      <c r="F461" s="31" t="str">
        <f ca="1">IF(OR($E461="",$E461="Total Geral"),"",IF(LEN($E461)&lt;6,VLOOKUP($E461,'[1]MEMÓRIA DE CÁLCULO'!$F:$W,2,FALSE),VLOOKUP($E461,'[1]MEMÓRIA DE CÁLCULO'!$F:$W,5,FALSE)))</f>
        <v/>
      </c>
      <c r="G461" s="30" t="str">
        <f ca="1">IF(OR(ISBLANK($E461),$E461="Total Geral"),"",IF(LEN($E461)&lt;6,"",VLOOKUP($E461,'[1]MEMÓRIA DE CÁLCULO'!$F:$W,3,FALSE)))</f>
        <v/>
      </c>
      <c r="H461" s="30" t="str">
        <f ca="1">IF(OR(ISBLANK($E461),$E461="Total Geral"),"",IF(LEN($E461)&lt;6,"",VLOOKUP($E461,'[1]MEMÓRIA DE CÁLCULO'!$F:$W,4,FALSE)))</f>
        <v/>
      </c>
      <c r="I461" s="32" t="str">
        <f ca="1">IF(OR(ISBLANK($E461),$E461="Total Geral"),"",IF(LEN($E461)&lt;6,"",VLOOKUP($E461,'[1]MEMÓRIA DE CÁLCULO'!$F:$W,2,FALSE)))</f>
        <v/>
      </c>
      <c r="J461" s="32" t="str">
        <f ca="1">IF(OR(ISBLANK($E461),$E461="Total Geral"),"",IF(LEN($E461)&lt;6,"",VLOOKUP($E461,'[1]MEMÓRIA DE CÁLCULO'!$F:$W,17,FALSE)))</f>
        <v/>
      </c>
      <c r="K461" s="33" t="str">
        <f ca="1">IF(OR(ISBLANK($E461),$E461="Total Geral"),"",IF(LEN($E461)&lt;6,"",VLOOKUP($E461,'[1]MEMÓRIA DE CÁLCULO'!$F:$W,18,FALSE)))</f>
        <v/>
      </c>
      <c r="L461" s="34" t="str">
        <f ca="1">IF(OR(ISBLANK($E461),$E461="Total Geral"),"",IF(LEN($E461)&lt;6,"",VLOOKUP($E461,'[1]MEMÓRIA DE CÁLCULO'!$F:$AB,20,FALSE)))</f>
        <v/>
      </c>
      <c r="M461" s="34" t="str">
        <f ca="1">IF(OR(ISBLANK($E461),$E461="Total Geral"),"",IF(LEN($E461)&lt;6,"",VLOOKUP($E461,'[1]MEMÓRIA DE CÁLCULO'!$F:$AB,21,FALSE)))</f>
        <v/>
      </c>
      <c r="N461" s="35" t="str">
        <f ca="1">IF($E461="","",IF($E461="Total Geral",SUM(OFFSET(N461,-1,0):$N$26)/3,VLOOKUP($E461,'[1]MEMÓRIA DE CÁLCULO'!$F:$AB,22,FALSE)))</f>
        <v/>
      </c>
      <c r="O461" s="35" t="str">
        <f ca="1">IF($E461="","",IF($E461="Total Geral",SUM(OFFSET(O461,-1,0):$O$26)/3,VLOOKUP($E461,'[1]MEMÓRIA DE CÁLCULO'!$F:$AB,23,FALSE)))</f>
        <v/>
      </c>
    </row>
    <row r="462" spans="2:15" x14ac:dyDescent="0.25">
      <c r="B462"/>
      <c r="E462" s="30" t="str">
        <f t="shared" ca="1" si="6"/>
        <v/>
      </c>
      <c r="F462" s="31" t="str">
        <f ca="1">IF(OR($E462="",$E462="Total Geral"),"",IF(LEN($E462)&lt;6,VLOOKUP($E462,'[1]MEMÓRIA DE CÁLCULO'!$F:$W,2,FALSE),VLOOKUP($E462,'[1]MEMÓRIA DE CÁLCULO'!$F:$W,5,FALSE)))</f>
        <v/>
      </c>
      <c r="G462" s="30" t="str">
        <f ca="1">IF(OR(ISBLANK($E462),$E462="Total Geral"),"",IF(LEN($E462)&lt;6,"",VLOOKUP($E462,'[1]MEMÓRIA DE CÁLCULO'!$F:$W,3,FALSE)))</f>
        <v/>
      </c>
      <c r="H462" s="30" t="str">
        <f ca="1">IF(OR(ISBLANK($E462),$E462="Total Geral"),"",IF(LEN($E462)&lt;6,"",VLOOKUP($E462,'[1]MEMÓRIA DE CÁLCULO'!$F:$W,4,FALSE)))</f>
        <v/>
      </c>
      <c r="I462" s="32" t="str">
        <f ca="1">IF(OR(ISBLANK($E462),$E462="Total Geral"),"",IF(LEN($E462)&lt;6,"",VLOOKUP($E462,'[1]MEMÓRIA DE CÁLCULO'!$F:$W,2,FALSE)))</f>
        <v/>
      </c>
      <c r="J462" s="32" t="str">
        <f ca="1">IF(OR(ISBLANK($E462),$E462="Total Geral"),"",IF(LEN($E462)&lt;6,"",VLOOKUP($E462,'[1]MEMÓRIA DE CÁLCULO'!$F:$W,17,FALSE)))</f>
        <v/>
      </c>
      <c r="K462" s="33" t="str">
        <f ca="1">IF(OR(ISBLANK($E462),$E462="Total Geral"),"",IF(LEN($E462)&lt;6,"",VLOOKUP($E462,'[1]MEMÓRIA DE CÁLCULO'!$F:$W,18,FALSE)))</f>
        <v/>
      </c>
      <c r="L462" s="34" t="str">
        <f ca="1">IF(OR(ISBLANK($E462),$E462="Total Geral"),"",IF(LEN($E462)&lt;6,"",VLOOKUP($E462,'[1]MEMÓRIA DE CÁLCULO'!$F:$AB,20,FALSE)))</f>
        <v/>
      </c>
      <c r="M462" s="34" t="str">
        <f ca="1">IF(OR(ISBLANK($E462),$E462="Total Geral"),"",IF(LEN($E462)&lt;6,"",VLOOKUP($E462,'[1]MEMÓRIA DE CÁLCULO'!$F:$AB,21,FALSE)))</f>
        <v/>
      </c>
      <c r="N462" s="35" t="str">
        <f ca="1">IF($E462="","",IF($E462="Total Geral",SUM(OFFSET(N462,-1,0):$N$26)/3,VLOOKUP($E462,'[1]MEMÓRIA DE CÁLCULO'!$F:$AB,22,FALSE)))</f>
        <v/>
      </c>
      <c r="O462" s="35" t="str">
        <f ca="1">IF($E462="","",IF($E462="Total Geral",SUM(OFFSET(O462,-1,0):$O$26)/3,VLOOKUP($E462,'[1]MEMÓRIA DE CÁLCULO'!$F:$AB,23,FALSE)))</f>
        <v/>
      </c>
    </row>
    <row r="463" spans="2:15" x14ac:dyDescent="0.25">
      <c r="B463"/>
      <c r="E463" s="30" t="str">
        <f t="shared" ca="1" si="6"/>
        <v/>
      </c>
      <c r="F463" s="31" t="str">
        <f ca="1">IF(OR($E463="",$E463="Total Geral"),"",IF(LEN($E463)&lt;6,VLOOKUP($E463,'[1]MEMÓRIA DE CÁLCULO'!$F:$W,2,FALSE),VLOOKUP($E463,'[1]MEMÓRIA DE CÁLCULO'!$F:$W,5,FALSE)))</f>
        <v/>
      </c>
      <c r="G463" s="30" t="str">
        <f ca="1">IF(OR(ISBLANK($E463),$E463="Total Geral"),"",IF(LEN($E463)&lt;6,"",VLOOKUP($E463,'[1]MEMÓRIA DE CÁLCULO'!$F:$W,3,FALSE)))</f>
        <v/>
      </c>
      <c r="H463" s="30" t="str">
        <f ca="1">IF(OR(ISBLANK($E463),$E463="Total Geral"),"",IF(LEN($E463)&lt;6,"",VLOOKUP($E463,'[1]MEMÓRIA DE CÁLCULO'!$F:$W,4,FALSE)))</f>
        <v/>
      </c>
      <c r="I463" s="32" t="str">
        <f ca="1">IF(OR(ISBLANK($E463),$E463="Total Geral"),"",IF(LEN($E463)&lt;6,"",VLOOKUP($E463,'[1]MEMÓRIA DE CÁLCULO'!$F:$W,2,FALSE)))</f>
        <v/>
      </c>
      <c r="J463" s="32" t="str">
        <f ca="1">IF(OR(ISBLANK($E463),$E463="Total Geral"),"",IF(LEN($E463)&lt;6,"",VLOOKUP($E463,'[1]MEMÓRIA DE CÁLCULO'!$F:$W,17,FALSE)))</f>
        <v/>
      </c>
      <c r="K463" s="33" t="str">
        <f ca="1">IF(OR(ISBLANK($E463),$E463="Total Geral"),"",IF(LEN($E463)&lt;6,"",VLOOKUP($E463,'[1]MEMÓRIA DE CÁLCULO'!$F:$W,18,FALSE)))</f>
        <v/>
      </c>
      <c r="L463" s="34" t="str">
        <f ca="1">IF(OR(ISBLANK($E463),$E463="Total Geral"),"",IF(LEN($E463)&lt;6,"",VLOOKUP($E463,'[1]MEMÓRIA DE CÁLCULO'!$F:$AB,20,FALSE)))</f>
        <v/>
      </c>
      <c r="M463" s="34" t="str">
        <f ca="1">IF(OR(ISBLANK($E463),$E463="Total Geral"),"",IF(LEN($E463)&lt;6,"",VLOOKUP($E463,'[1]MEMÓRIA DE CÁLCULO'!$F:$AB,21,FALSE)))</f>
        <v/>
      </c>
      <c r="N463" s="35" t="str">
        <f ca="1">IF($E463="","",IF($E463="Total Geral",SUM(OFFSET(N463,-1,0):$N$26)/3,VLOOKUP($E463,'[1]MEMÓRIA DE CÁLCULO'!$F:$AB,22,FALSE)))</f>
        <v/>
      </c>
      <c r="O463" s="35" t="str">
        <f ca="1">IF($E463="","",IF($E463="Total Geral",SUM(OFFSET(O463,-1,0):$O$26)/3,VLOOKUP($E463,'[1]MEMÓRIA DE CÁLCULO'!$F:$AB,23,FALSE)))</f>
        <v/>
      </c>
    </row>
    <row r="464" spans="2:15" x14ac:dyDescent="0.25">
      <c r="B464"/>
      <c r="E464" s="30" t="str">
        <f t="shared" ca="1" si="6"/>
        <v/>
      </c>
      <c r="F464" s="31" t="str">
        <f ca="1">IF(OR($E464="",$E464="Total Geral"),"",IF(LEN($E464)&lt;6,VLOOKUP($E464,'[1]MEMÓRIA DE CÁLCULO'!$F:$W,2,FALSE),VLOOKUP($E464,'[1]MEMÓRIA DE CÁLCULO'!$F:$W,5,FALSE)))</f>
        <v/>
      </c>
      <c r="G464" s="30" t="str">
        <f ca="1">IF(OR(ISBLANK($E464),$E464="Total Geral"),"",IF(LEN($E464)&lt;6,"",VLOOKUP($E464,'[1]MEMÓRIA DE CÁLCULO'!$F:$W,3,FALSE)))</f>
        <v/>
      </c>
      <c r="H464" s="30" t="str">
        <f ca="1">IF(OR(ISBLANK($E464),$E464="Total Geral"),"",IF(LEN($E464)&lt;6,"",VLOOKUP($E464,'[1]MEMÓRIA DE CÁLCULO'!$F:$W,4,FALSE)))</f>
        <v/>
      </c>
      <c r="I464" s="32" t="str">
        <f ca="1">IF(OR(ISBLANK($E464),$E464="Total Geral"),"",IF(LEN($E464)&lt;6,"",VLOOKUP($E464,'[1]MEMÓRIA DE CÁLCULO'!$F:$W,2,FALSE)))</f>
        <v/>
      </c>
      <c r="J464" s="32" t="str">
        <f ca="1">IF(OR(ISBLANK($E464),$E464="Total Geral"),"",IF(LEN($E464)&lt;6,"",VLOOKUP($E464,'[1]MEMÓRIA DE CÁLCULO'!$F:$W,17,FALSE)))</f>
        <v/>
      </c>
      <c r="K464" s="33" t="str">
        <f ca="1">IF(OR(ISBLANK($E464),$E464="Total Geral"),"",IF(LEN($E464)&lt;6,"",VLOOKUP($E464,'[1]MEMÓRIA DE CÁLCULO'!$F:$W,18,FALSE)))</f>
        <v/>
      </c>
      <c r="L464" s="34" t="str">
        <f ca="1">IF(OR(ISBLANK($E464),$E464="Total Geral"),"",IF(LEN($E464)&lt;6,"",VLOOKUP($E464,'[1]MEMÓRIA DE CÁLCULO'!$F:$AB,20,FALSE)))</f>
        <v/>
      </c>
      <c r="M464" s="34" t="str">
        <f ca="1">IF(OR(ISBLANK($E464),$E464="Total Geral"),"",IF(LEN($E464)&lt;6,"",VLOOKUP($E464,'[1]MEMÓRIA DE CÁLCULO'!$F:$AB,21,FALSE)))</f>
        <v/>
      </c>
      <c r="N464" s="35" t="str">
        <f ca="1">IF($E464="","",IF($E464="Total Geral",SUM(OFFSET(N464,-1,0):$N$26)/3,VLOOKUP($E464,'[1]MEMÓRIA DE CÁLCULO'!$F:$AB,22,FALSE)))</f>
        <v/>
      </c>
      <c r="O464" s="35" t="str">
        <f ca="1">IF($E464="","",IF($E464="Total Geral",SUM(OFFSET(O464,-1,0):$O$26)/3,VLOOKUP($E464,'[1]MEMÓRIA DE CÁLCULO'!$F:$AB,23,FALSE)))</f>
        <v/>
      </c>
    </row>
    <row r="465" spans="2:15" x14ac:dyDescent="0.25">
      <c r="B465"/>
      <c r="E465" s="30" t="str">
        <f t="shared" ca="1" si="6"/>
        <v/>
      </c>
      <c r="F465" s="31" t="str">
        <f ca="1">IF(OR($E465="",$E465="Total Geral"),"",IF(LEN($E465)&lt;6,VLOOKUP($E465,'[1]MEMÓRIA DE CÁLCULO'!$F:$W,2,FALSE),VLOOKUP($E465,'[1]MEMÓRIA DE CÁLCULO'!$F:$W,5,FALSE)))</f>
        <v/>
      </c>
      <c r="G465" s="30" t="str">
        <f ca="1">IF(OR(ISBLANK($E465),$E465="Total Geral"),"",IF(LEN($E465)&lt;6,"",VLOOKUP($E465,'[1]MEMÓRIA DE CÁLCULO'!$F:$W,3,FALSE)))</f>
        <v/>
      </c>
      <c r="H465" s="30" t="str">
        <f ca="1">IF(OR(ISBLANK($E465),$E465="Total Geral"),"",IF(LEN($E465)&lt;6,"",VLOOKUP($E465,'[1]MEMÓRIA DE CÁLCULO'!$F:$W,4,FALSE)))</f>
        <v/>
      </c>
      <c r="I465" s="32" t="str">
        <f ca="1">IF(OR(ISBLANK($E465),$E465="Total Geral"),"",IF(LEN($E465)&lt;6,"",VLOOKUP($E465,'[1]MEMÓRIA DE CÁLCULO'!$F:$W,2,FALSE)))</f>
        <v/>
      </c>
      <c r="J465" s="32" t="str">
        <f ca="1">IF(OR(ISBLANK($E465),$E465="Total Geral"),"",IF(LEN($E465)&lt;6,"",VLOOKUP($E465,'[1]MEMÓRIA DE CÁLCULO'!$F:$W,17,FALSE)))</f>
        <v/>
      </c>
      <c r="K465" s="33" t="str">
        <f ca="1">IF(OR(ISBLANK($E465),$E465="Total Geral"),"",IF(LEN($E465)&lt;6,"",VLOOKUP($E465,'[1]MEMÓRIA DE CÁLCULO'!$F:$W,18,FALSE)))</f>
        <v/>
      </c>
      <c r="L465" s="34" t="str">
        <f ca="1">IF(OR(ISBLANK($E465),$E465="Total Geral"),"",IF(LEN($E465)&lt;6,"",VLOOKUP($E465,'[1]MEMÓRIA DE CÁLCULO'!$F:$AB,20,FALSE)))</f>
        <v/>
      </c>
      <c r="M465" s="34" t="str">
        <f ca="1">IF(OR(ISBLANK($E465),$E465="Total Geral"),"",IF(LEN($E465)&lt;6,"",VLOOKUP($E465,'[1]MEMÓRIA DE CÁLCULO'!$F:$AB,21,FALSE)))</f>
        <v/>
      </c>
      <c r="N465" s="35" t="str">
        <f ca="1">IF($E465="","",IF($E465="Total Geral",SUM(OFFSET(N465,-1,0):$N$26)/3,VLOOKUP($E465,'[1]MEMÓRIA DE CÁLCULO'!$F:$AB,22,FALSE)))</f>
        <v/>
      </c>
      <c r="O465" s="35" t="str">
        <f ca="1">IF($E465="","",IF($E465="Total Geral",SUM(OFFSET(O465,-1,0):$O$26)/3,VLOOKUP($E465,'[1]MEMÓRIA DE CÁLCULO'!$F:$AB,23,FALSE)))</f>
        <v/>
      </c>
    </row>
    <row r="466" spans="2:15" x14ac:dyDescent="0.25">
      <c r="B466"/>
      <c r="E466" s="30" t="str">
        <f t="shared" ca="1" si="6"/>
        <v/>
      </c>
      <c r="F466" s="31" t="str">
        <f ca="1">IF(OR($E466="",$E466="Total Geral"),"",IF(LEN($E466)&lt;6,VLOOKUP($E466,'[1]MEMÓRIA DE CÁLCULO'!$F:$W,2,FALSE),VLOOKUP($E466,'[1]MEMÓRIA DE CÁLCULO'!$F:$W,5,FALSE)))</f>
        <v/>
      </c>
      <c r="G466" s="30" t="str">
        <f ca="1">IF(OR(ISBLANK($E466),$E466="Total Geral"),"",IF(LEN($E466)&lt;6,"",VLOOKUP($E466,'[1]MEMÓRIA DE CÁLCULO'!$F:$W,3,FALSE)))</f>
        <v/>
      </c>
      <c r="H466" s="30" t="str">
        <f ca="1">IF(OR(ISBLANK($E466),$E466="Total Geral"),"",IF(LEN($E466)&lt;6,"",VLOOKUP($E466,'[1]MEMÓRIA DE CÁLCULO'!$F:$W,4,FALSE)))</f>
        <v/>
      </c>
      <c r="I466" s="32" t="str">
        <f ca="1">IF(OR(ISBLANK($E466),$E466="Total Geral"),"",IF(LEN($E466)&lt;6,"",VLOOKUP($E466,'[1]MEMÓRIA DE CÁLCULO'!$F:$W,2,FALSE)))</f>
        <v/>
      </c>
      <c r="J466" s="32" t="str">
        <f ca="1">IF(OR(ISBLANK($E466),$E466="Total Geral"),"",IF(LEN($E466)&lt;6,"",VLOOKUP($E466,'[1]MEMÓRIA DE CÁLCULO'!$F:$W,17,FALSE)))</f>
        <v/>
      </c>
      <c r="K466" s="33" t="str">
        <f ca="1">IF(OR(ISBLANK($E466),$E466="Total Geral"),"",IF(LEN($E466)&lt;6,"",VLOOKUP($E466,'[1]MEMÓRIA DE CÁLCULO'!$F:$W,18,FALSE)))</f>
        <v/>
      </c>
      <c r="L466" s="34" t="str">
        <f ca="1">IF(OR(ISBLANK($E466),$E466="Total Geral"),"",IF(LEN($E466)&lt;6,"",VLOOKUP($E466,'[1]MEMÓRIA DE CÁLCULO'!$F:$AB,20,FALSE)))</f>
        <v/>
      </c>
      <c r="M466" s="34" t="str">
        <f ca="1">IF(OR(ISBLANK($E466),$E466="Total Geral"),"",IF(LEN($E466)&lt;6,"",VLOOKUP($E466,'[1]MEMÓRIA DE CÁLCULO'!$F:$AB,21,FALSE)))</f>
        <v/>
      </c>
      <c r="N466" s="35" t="str">
        <f ca="1">IF($E466="","",IF($E466="Total Geral",SUM(OFFSET(N466,-1,0):$N$26)/3,VLOOKUP($E466,'[1]MEMÓRIA DE CÁLCULO'!$F:$AB,22,FALSE)))</f>
        <v/>
      </c>
      <c r="O466" s="35" t="str">
        <f ca="1">IF($E466="","",IF($E466="Total Geral",SUM(OFFSET(O466,-1,0):$O$26)/3,VLOOKUP($E466,'[1]MEMÓRIA DE CÁLCULO'!$F:$AB,23,FALSE)))</f>
        <v/>
      </c>
    </row>
    <row r="467" spans="2:15" x14ac:dyDescent="0.25">
      <c r="B467"/>
      <c r="E467" s="30" t="str">
        <f t="shared" ca="1" si="6"/>
        <v/>
      </c>
      <c r="F467" s="31" t="str">
        <f ca="1">IF(OR($E467="",$E467="Total Geral"),"",IF(LEN($E467)&lt;6,VLOOKUP($E467,'[1]MEMÓRIA DE CÁLCULO'!$F:$W,2,FALSE),VLOOKUP($E467,'[1]MEMÓRIA DE CÁLCULO'!$F:$W,5,FALSE)))</f>
        <v/>
      </c>
      <c r="G467" s="30" t="str">
        <f ca="1">IF(OR(ISBLANK($E467),$E467="Total Geral"),"",IF(LEN($E467)&lt;6,"",VLOOKUP($E467,'[1]MEMÓRIA DE CÁLCULO'!$F:$W,3,FALSE)))</f>
        <v/>
      </c>
      <c r="H467" s="30" t="str">
        <f ca="1">IF(OR(ISBLANK($E467),$E467="Total Geral"),"",IF(LEN($E467)&lt;6,"",VLOOKUP($E467,'[1]MEMÓRIA DE CÁLCULO'!$F:$W,4,FALSE)))</f>
        <v/>
      </c>
      <c r="I467" s="32" t="str">
        <f ca="1">IF(OR(ISBLANK($E467),$E467="Total Geral"),"",IF(LEN($E467)&lt;6,"",VLOOKUP($E467,'[1]MEMÓRIA DE CÁLCULO'!$F:$W,2,FALSE)))</f>
        <v/>
      </c>
      <c r="J467" s="32" t="str">
        <f ca="1">IF(OR(ISBLANK($E467),$E467="Total Geral"),"",IF(LEN($E467)&lt;6,"",VLOOKUP($E467,'[1]MEMÓRIA DE CÁLCULO'!$F:$W,17,FALSE)))</f>
        <v/>
      </c>
      <c r="K467" s="33" t="str">
        <f ca="1">IF(OR(ISBLANK($E467),$E467="Total Geral"),"",IF(LEN($E467)&lt;6,"",VLOOKUP($E467,'[1]MEMÓRIA DE CÁLCULO'!$F:$W,18,FALSE)))</f>
        <v/>
      </c>
      <c r="L467" s="34" t="str">
        <f ca="1">IF(OR(ISBLANK($E467),$E467="Total Geral"),"",IF(LEN($E467)&lt;6,"",VLOOKUP($E467,'[1]MEMÓRIA DE CÁLCULO'!$F:$AB,20,FALSE)))</f>
        <v/>
      </c>
      <c r="M467" s="34" t="str">
        <f ca="1">IF(OR(ISBLANK($E467),$E467="Total Geral"),"",IF(LEN($E467)&lt;6,"",VLOOKUP($E467,'[1]MEMÓRIA DE CÁLCULO'!$F:$AB,21,FALSE)))</f>
        <v/>
      </c>
      <c r="N467" s="35" t="str">
        <f ca="1">IF($E467="","",IF($E467="Total Geral",SUM(OFFSET(N467,-1,0):$N$26)/3,VLOOKUP($E467,'[1]MEMÓRIA DE CÁLCULO'!$F:$AB,22,FALSE)))</f>
        <v/>
      </c>
      <c r="O467" s="35" t="str">
        <f ca="1">IF($E467="","",IF($E467="Total Geral",SUM(OFFSET(O467,-1,0):$O$26)/3,VLOOKUP($E467,'[1]MEMÓRIA DE CÁLCULO'!$F:$AB,23,FALSE)))</f>
        <v/>
      </c>
    </row>
    <row r="468" spans="2:15" x14ac:dyDescent="0.25">
      <c r="B468"/>
      <c r="E468" s="30" t="str">
        <f t="shared" ca="1" si="6"/>
        <v/>
      </c>
      <c r="F468" s="31" t="str">
        <f ca="1">IF(OR($E468="",$E468="Total Geral"),"",IF(LEN($E468)&lt;6,VLOOKUP($E468,'[1]MEMÓRIA DE CÁLCULO'!$F:$W,2,FALSE),VLOOKUP($E468,'[1]MEMÓRIA DE CÁLCULO'!$F:$W,5,FALSE)))</f>
        <v/>
      </c>
      <c r="G468" s="30" t="str">
        <f ca="1">IF(OR(ISBLANK($E468),$E468="Total Geral"),"",IF(LEN($E468)&lt;6,"",VLOOKUP($E468,'[1]MEMÓRIA DE CÁLCULO'!$F:$W,3,FALSE)))</f>
        <v/>
      </c>
      <c r="H468" s="30" t="str">
        <f ca="1">IF(OR(ISBLANK($E468),$E468="Total Geral"),"",IF(LEN($E468)&lt;6,"",VLOOKUP($E468,'[1]MEMÓRIA DE CÁLCULO'!$F:$W,4,FALSE)))</f>
        <v/>
      </c>
      <c r="I468" s="32" t="str">
        <f ca="1">IF(OR(ISBLANK($E468),$E468="Total Geral"),"",IF(LEN($E468)&lt;6,"",VLOOKUP($E468,'[1]MEMÓRIA DE CÁLCULO'!$F:$W,2,FALSE)))</f>
        <v/>
      </c>
      <c r="J468" s="32" t="str">
        <f ca="1">IF(OR(ISBLANK($E468),$E468="Total Geral"),"",IF(LEN($E468)&lt;6,"",VLOOKUP($E468,'[1]MEMÓRIA DE CÁLCULO'!$F:$W,17,FALSE)))</f>
        <v/>
      </c>
      <c r="K468" s="33" t="str">
        <f ca="1">IF(OR(ISBLANK($E468),$E468="Total Geral"),"",IF(LEN($E468)&lt;6,"",VLOOKUP($E468,'[1]MEMÓRIA DE CÁLCULO'!$F:$W,18,FALSE)))</f>
        <v/>
      </c>
      <c r="L468" s="34" t="str">
        <f ca="1">IF(OR(ISBLANK($E468),$E468="Total Geral"),"",IF(LEN($E468)&lt;6,"",VLOOKUP($E468,'[1]MEMÓRIA DE CÁLCULO'!$F:$AB,20,FALSE)))</f>
        <v/>
      </c>
      <c r="M468" s="34" t="str">
        <f ca="1">IF(OR(ISBLANK($E468),$E468="Total Geral"),"",IF(LEN($E468)&lt;6,"",VLOOKUP($E468,'[1]MEMÓRIA DE CÁLCULO'!$F:$AB,21,FALSE)))</f>
        <v/>
      </c>
      <c r="N468" s="35" t="str">
        <f ca="1">IF($E468="","",IF($E468="Total Geral",SUM(OFFSET(N468,-1,0):$N$26)/3,VLOOKUP($E468,'[1]MEMÓRIA DE CÁLCULO'!$F:$AB,22,FALSE)))</f>
        <v/>
      </c>
      <c r="O468" s="35" t="str">
        <f ca="1">IF($E468="","",IF($E468="Total Geral",SUM(OFFSET(O468,-1,0):$O$26)/3,VLOOKUP($E468,'[1]MEMÓRIA DE CÁLCULO'!$F:$AB,23,FALSE)))</f>
        <v/>
      </c>
    </row>
    <row r="469" spans="2:15" x14ac:dyDescent="0.25">
      <c r="B469"/>
      <c r="E469" s="30" t="str">
        <f t="shared" ca="1" si="6"/>
        <v/>
      </c>
      <c r="F469" s="31" t="str">
        <f ca="1">IF(OR($E469="",$E469="Total Geral"),"",IF(LEN($E469)&lt;6,VLOOKUP($E469,'[1]MEMÓRIA DE CÁLCULO'!$F:$W,2,FALSE),VLOOKUP($E469,'[1]MEMÓRIA DE CÁLCULO'!$F:$W,5,FALSE)))</f>
        <v/>
      </c>
      <c r="G469" s="30" t="str">
        <f ca="1">IF(OR(ISBLANK($E469),$E469="Total Geral"),"",IF(LEN($E469)&lt;6,"",VLOOKUP($E469,'[1]MEMÓRIA DE CÁLCULO'!$F:$W,3,FALSE)))</f>
        <v/>
      </c>
      <c r="H469" s="30" t="str">
        <f ca="1">IF(OR(ISBLANK($E469),$E469="Total Geral"),"",IF(LEN($E469)&lt;6,"",VLOOKUP($E469,'[1]MEMÓRIA DE CÁLCULO'!$F:$W,4,FALSE)))</f>
        <v/>
      </c>
      <c r="I469" s="32" t="str">
        <f ca="1">IF(OR(ISBLANK($E469),$E469="Total Geral"),"",IF(LEN($E469)&lt;6,"",VLOOKUP($E469,'[1]MEMÓRIA DE CÁLCULO'!$F:$W,2,FALSE)))</f>
        <v/>
      </c>
      <c r="J469" s="32" t="str">
        <f ca="1">IF(OR(ISBLANK($E469),$E469="Total Geral"),"",IF(LEN($E469)&lt;6,"",VLOOKUP($E469,'[1]MEMÓRIA DE CÁLCULO'!$F:$W,17,FALSE)))</f>
        <v/>
      </c>
      <c r="K469" s="33" t="str">
        <f ca="1">IF(OR(ISBLANK($E469),$E469="Total Geral"),"",IF(LEN($E469)&lt;6,"",VLOOKUP($E469,'[1]MEMÓRIA DE CÁLCULO'!$F:$W,18,FALSE)))</f>
        <v/>
      </c>
      <c r="L469" s="34" t="str">
        <f ca="1">IF(OR(ISBLANK($E469),$E469="Total Geral"),"",IF(LEN($E469)&lt;6,"",VLOOKUP($E469,'[1]MEMÓRIA DE CÁLCULO'!$F:$AB,20,FALSE)))</f>
        <v/>
      </c>
      <c r="M469" s="34" t="str">
        <f ca="1">IF(OR(ISBLANK($E469),$E469="Total Geral"),"",IF(LEN($E469)&lt;6,"",VLOOKUP($E469,'[1]MEMÓRIA DE CÁLCULO'!$F:$AB,21,FALSE)))</f>
        <v/>
      </c>
      <c r="N469" s="35" t="str">
        <f ca="1">IF($E469="","",IF($E469="Total Geral",SUM(OFFSET(N469,-1,0):$N$26)/3,VLOOKUP($E469,'[1]MEMÓRIA DE CÁLCULO'!$F:$AB,22,FALSE)))</f>
        <v/>
      </c>
      <c r="O469" s="35" t="str">
        <f ca="1">IF($E469="","",IF($E469="Total Geral",SUM(OFFSET(O469,-1,0):$O$26)/3,VLOOKUP($E469,'[1]MEMÓRIA DE CÁLCULO'!$F:$AB,23,FALSE)))</f>
        <v/>
      </c>
    </row>
    <row r="470" spans="2:15" x14ac:dyDescent="0.25">
      <c r="B470"/>
      <c r="E470" s="30" t="str">
        <f t="shared" ca="1" si="6"/>
        <v/>
      </c>
      <c r="F470" s="31" t="str">
        <f ca="1">IF(OR($E470="",$E470="Total Geral"),"",IF(LEN($E470)&lt;6,VLOOKUP($E470,'[1]MEMÓRIA DE CÁLCULO'!$F:$W,2,FALSE),VLOOKUP($E470,'[1]MEMÓRIA DE CÁLCULO'!$F:$W,5,FALSE)))</f>
        <v/>
      </c>
      <c r="G470" s="30" t="str">
        <f ca="1">IF(OR(ISBLANK($E470),$E470="Total Geral"),"",IF(LEN($E470)&lt;6,"",VLOOKUP($E470,'[1]MEMÓRIA DE CÁLCULO'!$F:$W,3,FALSE)))</f>
        <v/>
      </c>
      <c r="H470" s="30" t="str">
        <f ca="1">IF(OR(ISBLANK($E470),$E470="Total Geral"),"",IF(LEN($E470)&lt;6,"",VLOOKUP($E470,'[1]MEMÓRIA DE CÁLCULO'!$F:$W,4,FALSE)))</f>
        <v/>
      </c>
      <c r="I470" s="32" t="str">
        <f ca="1">IF(OR(ISBLANK($E470),$E470="Total Geral"),"",IF(LEN($E470)&lt;6,"",VLOOKUP($E470,'[1]MEMÓRIA DE CÁLCULO'!$F:$W,2,FALSE)))</f>
        <v/>
      </c>
      <c r="J470" s="32" t="str">
        <f ca="1">IF(OR(ISBLANK($E470),$E470="Total Geral"),"",IF(LEN($E470)&lt;6,"",VLOOKUP($E470,'[1]MEMÓRIA DE CÁLCULO'!$F:$W,17,FALSE)))</f>
        <v/>
      </c>
      <c r="K470" s="33" t="str">
        <f ca="1">IF(OR(ISBLANK($E470),$E470="Total Geral"),"",IF(LEN($E470)&lt;6,"",VLOOKUP($E470,'[1]MEMÓRIA DE CÁLCULO'!$F:$W,18,FALSE)))</f>
        <v/>
      </c>
      <c r="L470" s="34" t="str">
        <f ca="1">IF(OR(ISBLANK($E470),$E470="Total Geral"),"",IF(LEN($E470)&lt;6,"",VLOOKUP($E470,'[1]MEMÓRIA DE CÁLCULO'!$F:$AB,20,FALSE)))</f>
        <v/>
      </c>
      <c r="M470" s="34" t="str">
        <f ca="1">IF(OR(ISBLANK($E470),$E470="Total Geral"),"",IF(LEN($E470)&lt;6,"",VLOOKUP($E470,'[1]MEMÓRIA DE CÁLCULO'!$F:$AB,21,FALSE)))</f>
        <v/>
      </c>
      <c r="N470" s="35" t="str">
        <f ca="1">IF($E470="","",IF($E470="Total Geral",SUM(OFFSET(N470,-1,0):$N$26)/3,VLOOKUP($E470,'[1]MEMÓRIA DE CÁLCULO'!$F:$AB,22,FALSE)))</f>
        <v/>
      </c>
      <c r="O470" s="35" t="str">
        <f ca="1">IF($E470="","",IF($E470="Total Geral",SUM(OFFSET(O470,-1,0):$O$26)/3,VLOOKUP($E470,'[1]MEMÓRIA DE CÁLCULO'!$F:$AB,23,FALSE)))</f>
        <v/>
      </c>
    </row>
    <row r="471" spans="2:15" x14ac:dyDescent="0.25">
      <c r="B471"/>
      <c r="E471" s="30" t="str">
        <f t="shared" ca="1" si="6"/>
        <v/>
      </c>
      <c r="F471" s="31" t="str">
        <f ca="1">IF(OR($E471="",$E471="Total Geral"),"",IF(LEN($E471)&lt;6,VLOOKUP($E471,'[1]MEMÓRIA DE CÁLCULO'!$F:$W,2,FALSE),VLOOKUP($E471,'[1]MEMÓRIA DE CÁLCULO'!$F:$W,5,FALSE)))</f>
        <v/>
      </c>
      <c r="G471" s="30" t="str">
        <f ca="1">IF(OR(ISBLANK($E471),$E471="Total Geral"),"",IF(LEN($E471)&lt;6,"",VLOOKUP($E471,'[1]MEMÓRIA DE CÁLCULO'!$F:$W,3,FALSE)))</f>
        <v/>
      </c>
      <c r="H471" s="30" t="str">
        <f ca="1">IF(OR(ISBLANK($E471),$E471="Total Geral"),"",IF(LEN($E471)&lt;6,"",VLOOKUP($E471,'[1]MEMÓRIA DE CÁLCULO'!$F:$W,4,FALSE)))</f>
        <v/>
      </c>
      <c r="I471" s="32" t="str">
        <f ca="1">IF(OR(ISBLANK($E471),$E471="Total Geral"),"",IF(LEN($E471)&lt;6,"",VLOOKUP($E471,'[1]MEMÓRIA DE CÁLCULO'!$F:$W,2,FALSE)))</f>
        <v/>
      </c>
      <c r="J471" s="32" t="str">
        <f ca="1">IF(OR(ISBLANK($E471),$E471="Total Geral"),"",IF(LEN($E471)&lt;6,"",VLOOKUP($E471,'[1]MEMÓRIA DE CÁLCULO'!$F:$W,17,FALSE)))</f>
        <v/>
      </c>
      <c r="K471" s="33" t="str">
        <f ca="1">IF(OR(ISBLANK($E471),$E471="Total Geral"),"",IF(LEN($E471)&lt;6,"",VLOOKUP($E471,'[1]MEMÓRIA DE CÁLCULO'!$F:$W,18,FALSE)))</f>
        <v/>
      </c>
      <c r="L471" s="34" t="str">
        <f ca="1">IF(OR(ISBLANK($E471),$E471="Total Geral"),"",IF(LEN($E471)&lt;6,"",VLOOKUP($E471,'[1]MEMÓRIA DE CÁLCULO'!$F:$AB,20,FALSE)))</f>
        <v/>
      </c>
      <c r="M471" s="34" t="str">
        <f ca="1">IF(OR(ISBLANK($E471),$E471="Total Geral"),"",IF(LEN($E471)&lt;6,"",VLOOKUP($E471,'[1]MEMÓRIA DE CÁLCULO'!$F:$AB,21,FALSE)))</f>
        <v/>
      </c>
      <c r="N471" s="35" t="str">
        <f ca="1">IF($E471="","",IF($E471="Total Geral",SUM(OFFSET(N471,-1,0):$N$26)/3,VLOOKUP($E471,'[1]MEMÓRIA DE CÁLCULO'!$F:$AB,22,FALSE)))</f>
        <v/>
      </c>
      <c r="O471" s="35" t="str">
        <f ca="1">IF($E471="","",IF($E471="Total Geral",SUM(OFFSET(O471,-1,0):$O$26)/3,VLOOKUP($E471,'[1]MEMÓRIA DE CÁLCULO'!$F:$AB,23,FALSE)))</f>
        <v/>
      </c>
    </row>
    <row r="472" spans="2:15" x14ac:dyDescent="0.25">
      <c r="B472"/>
      <c r="E472" s="30" t="str">
        <f t="shared" ca="1" si="6"/>
        <v/>
      </c>
      <c r="F472" s="31" t="str">
        <f ca="1">IF(OR($E472="",$E472="Total Geral"),"",IF(LEN($E472)&lt;6,VLOOKUP($E472,'[1]MEMÓRIA DE CÁLCULO'!$F:$W,2,FALSE),VLOOKUP($E472,'[1]MEMÓRIA DE CÁLCULO'!$F:$W,5,FALSE)))</f>
        <v/>
      </c>
      <c r="G472" s="30" t="str">
        <f ca="1">IF(OR(ISBLANK($E472),$E472="Total Geral"),"",IF(LEN($E472)&lt;6,"",VLOOKUP($E472,'[1]MEMÓRIA DE CÁLCULO'!$F:$W,3,FALSE)))</f>
        <v/>
      </c>
      <c r="H472" s="30" t="str">
        <f ca="1">IF(OR(ISBLANK($E472),$E472="Total Geral"),"",IF(LEN($E472)&lt;6,"",VLOOKUP($E472,'[1]MEMÓRIA DE CÁLCULO'!$F:$W,4,FALSE)))</f>
        <v/>
      </c>
      <c r="I472" s="32" t="str">
        <f ca="1">IF(OR(ISBLANK($E472),$E472="Total Geral"),"",IF(LEN($E472)&lt;6,"",VLOOKUP($E472,'[1]MEMÓRIA DE CÁLCULO'!$F:$W,2,FALSE)))</f>
        <v/>
      </c>
      <c r="J472" s="32" t="str">
        <f ca="1">IF(OR(ISBLANK($E472),$E472="Total Geral"),"",IF(LEN($E472)&lt;6,"",VLOOKUP($E472,'[1]MEMÓRIA DE CÁLCULO'!$F:$W,17,FALSE)))</f>
        <v/>
      </c>
      <c r="K472" s="33" t="str">
        <f ca="1">IF(OR(ISBLANK($E472),$E472="Total Geral"),"",IF(LEN($E472)&lt;6,"",VLOOKUP($E472,'[1]MEMÓRIA DE CÁLCULO'!$F:$W,18,FALSE)))</f>
        <v/>
      </c>
      <c r="L472" s="34" t="str">
        <f ca="1">IF(OR(ISBLANK($E472),$E472="Total Geral"),"",IF(LEN($E472)&lt;6,"",VLOOKUP($E472,'[1]MEMÓRIA DE CÁLCULO'!$F:$AB,20,FALSE)))</f>
        <v/>
      </c>
      <c r="M472" s="34" t="str">
        <f ca="1">IF(OR(ISBLANK($E472),$E472="Total Geral"),"",IF(LEN($E472)&lt;6,"",VLOOKUP($E472,'[1]MEMÓRIA DE CÁLCULO'!$F:$AB,21,FALSE)))</f>
        <v/>
      </c>
      <c r="N472" s="35" t="str">
        <f ca="1">IF($E472="","",IF($E472="Total Geral",SUM(OFFSET(N472,-1,0):$N$26)/3,VLOOKUP($E472,'[1]MEMÓRIA DE CÁLCULO'!$F:$AB,22,FALSE)))</f>
        <v/>
      </c>
      <c r="O472" s="35" t="str">
        <f ca="1">IF($E472="","",IF($E472="Total Geral",SUM(OFFSET(O472,-1,0):$O$26)/3,VLOOKUP($E472,'[1]MEMÓRIA DE CÁLCULO'!$F:$AB,23,FALSE)))</f>
        <v/>
      </c>
    </row>
    <row r="473" spans="2:15" x14ac:dyDescent="0.25">
      <c r="B473"/>
      <c r="E473" s="30" t="str">
        <f t="shared" ca="1" si="6"/>
        <v/>
      </c>
      <c r="F473" s="31" t="str">
        <f ca="1">IF(OR($E473="",$E473="Total Geral"),"",IF(LEN($E473)&lt;6,VLOOKUP($E473,'[1]MEMÓRIA DE CÁLCULO'!$F:$W,2,FALSE),VLOOKUP($E473,'[1]MEMÓRIA DE CÁLCULO'!$F:$W,5,FALSE)))</f>
        <v/>
      </c>
      <c r="G473" s="30" t="str">
        <f ca="1">IF(OR(ISBLANK($E473),$E473="Total Geral"),"",IF(LEN($E473)&lt;6,"",VLOOKUP($E473,'[1]MEMÓRIA DE CÁLCULO'!$F:$W,3,FALSE)))</f>
        <v/>
      </c>
      <c r="H473" s="30" t="str">
        <f ca="1">IF(OR(ISBLANK($E473),$E473="Total Geral"),"",IF(LEN($E473)&lt;6,"",VLOOKUP($E473,'[1]MEMÓRIA DE CÁLCULO'!$F:$W,4,FALSE)))</f>
        <v/>
      </c>
      <c r="I473" s="32" t="str">
        <f ca="1">IF(OR(ISBLANK($E473),$E473="Total Geral"),"",IF(LEN($E473)&lt;6,"",VLOOKUP($E473,'[1]MEMÓRIA DE CÁLCULO'!$F:$W,2,FALSE)))</f>
        <v/>
      </c>
      <c r="J473" s="32" t="str">
        <f ca="1">IF(OR(ISBLANK($E473),$E473="Total Geral"),"",IF(LEN($E473)&lt;6,"",VLOOKUP($E473,'[1]MEMÓRIA DE CÁLCULO'!$F:$W,17,FALSE)))</f>
        <v/>
      </c>
      <c r="K473" s="33" t="str">
        <f ca="1">IF(OR(ISBLANK($E473),$E473="Total Geral"),"",IF(LEN($E473)&lt;6,"",VLOOKUP($E473,'[1]MEMÓRIA DE CÁLCULO'!$F:$W,18,FALSE)))</f>
        <v/>
      </c>
      <c r="L473" s="34" t="str">
        <f ca="1">IF(OR(ISBLANK($E473),$E473="Total Geral"),"",IF(LEN($E473)&lt;6,"",VLOOKUP($E473,'[1]MEMÓRIA DE CÁLCULO'!$F:$AB,20,FALSE)))</f>
        <v/>
      </c>
      <c r="M473" s="34" t="str">
        <f ca="1">IF(OR(ISBLANK($E473),$E473="Total Geral"),"",IF(LEN($E473)&lt;6,"",VLOOKUP($E473,'[1]MEMÓRIA DE CÁLCULO'!$F:$AB,21,FALSE)))</f>
        <v/>
      </c>
      <c r="N473" s="35" t="str">
        <f ca="1">IF($E473="","",IF($E473="Total Geral",SUM(OFFSET(N473,-1,0):$N$26)/3,VLOOKUP($E473,'[1]MEMÓRIA DE CÁLCULO'!$F:$AB,22,FALSE)))</f>
        <v/>
      </c>
      <c r="O473" s="35" t="str">
        <f ca="1">IF($E473="","",IF($E473="Total Geral",SUM(OFFSET(O473,-1,0):$O$26)/3,VLOOKUP($E473,'[1]MEMÓRIA DE CÁLCULO'!$F:$AB,23,FALSE)))</f>
        <v/>
      </c>
    </row>
    <row r="474" spans="2:15" x14ac:dyDescent="0.25">
      <c r="B474"/>
      <c r="E474" s="30" t="str">
        <f t="shared" ca="1" si="6"/>
        <v/>
      </c>
      <c r="F474" s="31" t="str">
        <f ca="1">IF(OR($E474="",$E474="Total Geral"),"",IF(LEN($E474)&lt;6,VLOOKUP($E474,'[1]MEMÓRIA DE CÁLCULO'!$F:$W,2,FALSE),VLOOKUP($E474,'[1]MEMÓRIA DE CÁLCULO'!$F:$W,5,FALSE)))</f>
        <v/>
      </c>
      <c r="G474" s="30" t="str">
        <f ca="1">IF(OR(ISBLANK($E474),$E474="Total Geral"),"",IF(LEN($E474)&lt;6,"",VLOOKUP($E474,'[1]MEMÓRIA DE CÁLCULO'!$F:$W,3,FALSE)))</f>
        <v/>
      </c>
      <c r="H474" s="30" t="str">
        <f ca="1">IF(OR(ISBLANK($E474),$E474="Total Geral"),"",IF(LEN($E474)&lt;6,"",VLOOKUP($E474,'[1]MEMÓRIA DE CÁLCULO'!$F:$W,4,FALSE)))</f>
        <v/>
      </c>
      <c r="I474" s="32" t="str">
        <f ca="1">IF(OR(ISBLANK($E474),$E474="Total Geral"),"",IF(LEN($E474)&lt;6,"",VLOOKUP($E474,'[1]MEMÓRIA DE CÁLCULO'!$F:$W,2,FALSE)))</f>
        <v/>
      </c>
      <c r="J474" s="32" t="str">
        <f ca="1">IF(OR(ISBLANK($E474),$E474="Total Geral"),"",IF(LEN($E474)&lt;6,"",VLOOKUP($E474,'[1]MEMÓRIA DE CÁLCULO'!$F:$W,17,FALSE)))</f>
        <v/>
      </c>
      <c r="K474" s="33" t="str">
        <f ca="1">IF(OR(ISBLANK($E474),$E474="Total Geral"),"",IF(LEN($E474)&lt;6,"",VLOOKUP($E474,'[1]MEMÓRIA DE CÁLCULO'!$F:$W,18,FALSE)))</f>
        <v/>
      </c>
      <c r="L474" s="34" t="str">
        <f ca="1">IF(OR(ISBLANK($E474),$E474="Total Geral"),"",IF(LEN($E474)&lt;6,"",VLOOKUP($E474,'[1]MEMÓRIA DE CÁLCULO'!$F:$AB,20,FALSE)))</f>
        <v/>
      </c>
      <c r="M474" s="34" t="str">
        <f ca="1">IF(OR(ISBLANK($E474),$E474="Total Geral"),"",IF(LEN($E474)&lt;6,"",VLOOKUP($E474,'[1]MEMÓRIA DE CÁLCULO'!$F:$AB,21,FALSE)))</f>
        <v/>
      </c>
      <c r="N474" s="35" t="str">
        <f ca="1">IF($E474="","",IF($E474="Total Geral",SUM(OFFSET(N474,-1,0):$N$26)/3,VLOOKUP($E474,'[1]MEMÓRIA DE CÁLCULO'!$F:$AB,22,FALSE)))</f>
        <v/>
      </c>
      <c r="O474" s="35" t="str">
        <f ca="1">IF($E474="","",IF($E474="Total Geral",SUM(OFFSET(O474,-1,0):$O$26)/3,VLOOKUP($E474,'[1]MEMÓRIA DE CÁLCULO'!$F:$AB,23,FALSE)))</f>
        <v/>
      </c>
    </row>
    <row r="475" spans="2:15" x14ac:dyDescent="0.25">
      <c r="B475"/>
      <c r="E475" s="30" t="str">
        <f t="shared" ref="E475:E538" ca="1" si="7">IF(OFFSET(E475,0,-3)=0,"",OFFSET(E475,0,-3))</f>
        <v/>
      </c>
      <c r="F475" s="31" t="str">
        <f ca="1">IF(OR($E475="",$E475="Total Geral"),"",IF(LEN($E475)&lt;6,VLOOKUP($E475,'[1]MEMÓRIA DE CÁLCULO'!$F:$W,2,FALSE),VLOOKUP($E475,'[1]MEMÓRIA DE CÁLCULO'!$F:$W,5,FALSE)))</f>
        <v/>
      </c>
      <c r="G475" s="30" t="str">
        <f ca="1">IF(OR(ISBLANK($E475),$E475="Total Geral"),"",IF(LEN($E475)&lt;6,"",VLOOKUP($E475,'[1]MEMÓRIA DE CÁLCULO'!$F:$W,3,FALSE)))</f>
        <v/>
      </c>
      <c r="H475" s="30" t="str">
        <f ca="1">IF(OR(ISBLANK($E475),$E475="Total Geral"),"",IF(LEN($E475)&lt;6,"",VLOOKUP($E475,'[1]MEMÓRIA DE CÁLCULO'!$F:$W,4,FALSE)))</f>
        <v/>
      </c>
      <c r="I475" s="32" t="str">
        <f ca="1">IF(OR(ISBLANK($E475),$E475="Total Geral"),"",IF(LEN($E475)&lt;6,"",VLOOKUP($E475,'[1]MEMÓRIA DE CÁLCULO'!$F:$W,2,FALSE)))</f>
        <v/>
      </c>
      <c r="J475" s="32" t="str">
        <f ca="1">IF(OR(ISBLANK($E475),$E475="Total Geral"),"",IF(LEN($E475)&lt;6,"",VLOOKUP($E475,'[1]MEMÓRIA DE CÁLCULO'!$F:$W,17,FALSE)))</f>
        <v/>
      </c>
      <c r="K475" s="33" t="str">
        <f ca="1">IF(OR(ISBLANK($E475),$E475="Total Geral"),"",IF(LEN($E475)&lt;6,"",VLOOKUP($E475,'[1]MEMÓRIA DE CÁLCULO'!$F:$W,18,FALSE)))</f>
        <v/>
      </c>
      <c r="L475" s="34" t="str">
        <f ca="1">IF(OR(ISBLANK($E475),$E475="Total Geral"),"",IF(LEN($E475)&lt;6,"",VLOOKUP($E475,'[1]MEMÓRIA DE CÁLCULO'!$F:$AB,20,FALSE)))</f>
        <v/>
      </c>
      <c r="M475" s="34" t="str">
        <f ca="1">IF(OR(ISBLANK($E475),$E475="Total Geral"),"",IF(LEN($E475)&lt;6,"",VLOOKUP($E475,'[1]MEMÓRIA DE CÁLCULO'!$F:$AB,21,FALSE)))</f>
        <v/>
      </c>
      <c r="N475" s="35" t="str">
        <f ca="1">IF($E475="","",IF($E475="Total Geral",SUM(OFFSET(N475,-1,0):$N$26)/3,VLOOKUP($E475,'[1]MEMÓRIA DE CÁLCULO'!$F:$AB,22,FALSE)))</f>
        <v/>
      </c>
      <c r="O475" s="35" t="str">
        <f ca="1">IF($E475="","",IF($E475="Total Geral",SUM(OFFSET(O475,-1,0):$O$26)/3,VLOOKUP($E475,'[1]MEMÓRIA DE CÁLCULO'!$F:$AB,23,FALSE)))</f>
        <v/>
      </c>
    </row>
    <row r="476" spans="2:15" x14ac:dyDescent="0.25">
      <c r="B476"/>
      <c r="E476" s="30" t="str">
        <f t="shared" ca="1" si="7"/>
        <v/>
      </c>
      <c r="F476" s="31" t="str">
        <f ca="1">IF(OR($E476="",$E476="Total Geral"),"",IF(LEN($E476)&lt;6,VLOOKUP($E476,'[1]MEMÓRIA DE CÁLCULO'!$F:$W,2,FALSE),VLOOKUP($E476,'[1]MEMÓRIA DE CÁLCULO'!$F:$W,5,FALSE)))</f>
        <v/>
      </c>
      <c r="G476" s="30" t="str">
        <f ca="1">IF(OR(ISBLANK($E476),$E476="Total Geral"),"",IF(LEN($E476)&lt;6,"",VLOOKUP($E476,'[1]MEMÓRIA DE CÁLCULO'!$F:$W,3,FALSE)))</f>
        <v/>
      </c>
      <c r="H476" s="30" t="str">
        <f ca="1">IF(OR(ISBLANK($E476),$E476="Total Geral"),"",IF(LEN($E476)&lt;6,"",VLOOKUP($E476,'[1]MEMÓRIA DE CÁLCULO'!$F:$W,4,FALSE)))</f>
        <v/>
      </c>
      <c r="I476" s="32" t="str">
        <f ca="1">IF(OR(ISBLANK($E476),$E476="Total Geral"),"",IF(LEN($E476)&lt;6,"",VLOOKUP($E476,'[1]MEMÓRIA DE CÁLCULO'!$F:$W,2,FALSE)))</f>
        <v/>
      </c>
      <c r="J476" s="32" t="str">
        <f ca="1">IF(OR(ISBLANK($E476),$E476="Total Geral"),"",IF(LEN($E476)&lt;6,"",VLOOKUP($E476,'[1]MEMÓRIA DE CÁLCULO'!$F:$W,17,FALSE)))</f>
        <v/>
      </c>
      <c r="K476" s="33" t="str">
        <f ca="1">IF(OR(ISBLANK($E476),$E476="Total Geral"),"",IF(LEN($E476)&lt;6,"",VLOOKUP($E476,'[1]MEMÓRIA DE CÁLCULO'!$F:$W,18,FALSE)))</f>
        <v/>
      </c>
      <c r="L476" s="34" t="str">
        <f ca="1">IF(OR(ISBLANK($E476),$E476="Total Geral"),"",IF(LEN($E476)&lt;6,"",VLOOKUP($E476,'[1]MEMÓRIA DE CÁLCULO'!$F:$AB,20,FALSE)))</f>
        <v/>
      </c>
      <c r="M476" s="34" t="str">
        <f ca="1">IF(OR(ISBLANK($E476),$E476="Total Geral"),"",IF(LEN($E476)&lt;6,"",VLOOKUP($E476,'[1]MEMÓRIA DE CÁLCULO'!$F:$AB,21,FALSE)))</f>
        <v/>
      </c>
      <c r="N476" s="35" t="str">
        <f ca="1">IF($E476="","",IF($E476="Total Geral",SUM(OFFSET(N476,-1,0):$N$26)/3,VLOOKUP($E476,'[1]MEMÓRIA DE CÁLCULO'!$F:$AB,22,FALSE)))</f>
        <v/>
      </c>
      <c r="O476" s="35" t="str">
        <f ca="1">IF($E476="","",IF($E476="Total Geral",SUM(OFFSET(O476,-1,0):$O$26)/3,VLOOKUP($E476,'[1]MEMÓRIA DE CÁLCULO'!$F:$AB,23,FALSE)))</f>
        <v/>
      </c>
    </row>
    <row r="477" spans="2:15" x14ac:dyDescent="0.25">
      <c r="B477"/>
      <c r="E477" s="30" t="str">
        <f t="shared" ca="1" si="7"/>
        <v/>
      </c>
      <c r="F477" s="31" t="str">
        <f ca="1">IF(OR($E477="",$E477="Total Geral"),"",IF(LEN($E477)&lt;6,VLOOKUP($E477,'[1]MEMÓRIA DE CÁLCULO'!$F:$W,2,FALSE),VLOOKUP($E477,'[1]MEMÓRIA DE CÁLCULO'!$F:$W,5,FALSE)))</f>
        <v/>
      </c>
      <c r="G477" s="30" t="str">
        <f ca="1">IF(OR(ISBLANK($E477),$E477="Total Geral"),"",IF(LEN($E477)&lt;6,"",VLOOKUP($E477,'[1]MEMÓRIA DE CÁLCULO'!$F:$W,3,FALSE)))</f>
        <v/>
      </c>
      <c r="H477" s="30" t="str">
        <f ca="1">IF(OR(ISBLANK($E477),$E477="Total Geral"),"",IF(LEN($E477)&lt;6,"",VLOOKUP($E477,'[1]MEMÓRIA DE CÁLCULO'!$F:$W,4,FALSE)))</f>
        <v/>
      </c>
      <c r="I477" s="32" t="str">
        <f ca="1">IF(OR(ISBLANK($E477),$E477="Total Geral"),"",IF(LEN($E477)&lt;6,"",VLOOKUP($E477,'[1]MEMÓRIA DE CÁLCULO'!$F:$W,2,FALSE)))</f>
        <v/>
      </c>
      <c r="J477" s="32" t="str">
        <f ca="1">IF(OR(ISBLANK($E477),$E477="Total Geral"),"",IF(LEN($E477)&lt;6,"",VLOOKUP($E477,'[1]MEMÓRIA DE CÁLCULO'!$F:$W,17,FALSE)))</f>
        <v/>
      </c>
      <c r="K477" s="33" t="str">
        <f ca="1">IF(OR(ISBLANK($E477),$E477="Total Geral"),"",IF(LEN($E477)&lt;6,"",VLOOKUP($E477,'[1]MEMÓRIA DE CÁLCULO'!$F:$W,18,FALSE)))</f>
        <v/>
      </c>
      <c r="L477" s="34" t="str">
        <f ca="1">IF(OR(ISBLANK($E477),$E477="Total Geral"),"",IF(LEN($E477)&lt;6,"",VLOOKUP($E477,'[1]MEMÓRIA DE CÁLCULO'!$F:$AB,20,FALSE)))</f>
        <v/>
      </c>
      <c r="M477" s="34" t="str">
        <f ca="1">IF(OR(ISBLANK($E477),$E477="Total Geral"),"",IF(LEN($E477)&lt;6,"",VLOOKUP($E477,'[1]MEMÓRIA DE CÁLCULO'!$F:$AB,21,FALSE)))</f>
        <v/>
      </c>
      <c r="N477" s="35" t="str">
        <f ca="1">IF($E477="","",IF($E477="Total Geral",SUM(OFFSET(N477,-1,0):$N$26)/3,VLOOKUP($E477,'[1]MEMÓRIA DE CÁLCULO'!$F:$AB,22,FALSE)))</f>
        <v/>
      </c>
      <c r="O477" s="35" t="str">
        <f ca="1">IF($E477="","",IF($E477="Total Geral",SUM(OFFSET(O477,-1,0):$O$26)/3,VLOOKUP($E477,'[1]MEMÓRIA DE CÁLCULO'!$F:$AB,23,FALSE)))</f>
        <v/>
      </c>
    </row>
    <row r="478" spans="2:15" x14ac:dyDescent="0.25">
      <c r="B478"/>
      <c r="E478" s="30" t="str">
        <f t="shared" ca="1" si="7"/>
        <v/>
      </c>
      <c r="F478" s="31" t="str">
        <f ca="1">IF(OR($E478="",$E478="Total Geral"),"",IF(LEN($E478)&lt;6,VLOOKUP($E478,'[1]MEMÓRIA DE CÁLCULO'!$F:$W,2,FALSE),VLOOKUP($E478,'[1]MEMÓRIA DE CÁLCULO'!$F:$W,5,FALSE)))</f>
        <v/>
      </c>
      <c r="G478" s="30" t="str">
        <f ca="1">IF(OR(ISBLANK($E478),$E478="Total Geral"),"",IF(LEN($E478)&lt;6,"",VLOOKUP($E478,'[1]MEMÓRIA DE CÁLCULO'!$F:$W,3,FALSE)))</f>
        <v/>
      </c>
      <c r="H478" s="30" t="str">
        <f ca="1">IF(OR(ISBLANK($E478),$E478="Total Geral"),"",IF(LEN($E478)&lt;6,"",VLOOKUP($E478,'[1]MEMÓRIA DE CÁLCULO'!$F:$W,4,FALSE)))</f>
        <v/>
      </c>
      <c r="I478" s="32" t="str">
        <f ca="1">IF(OR(ISBLANK($E478),$E478="Total Geral"),"",IF(LEN($E478)&lt;6,"",VLOOKUP($E478,'[1]MEMÓRIA DE CÁLCULO'!$F:$W,2,FALSE)))</f>
        <v/>
      </c>
      <c r="J478" s="32" t="str">
        <f ca="1">IF(OR(ISBLANK($E478),$E478="Total Geral"),"",IF(LEN($E478)&lt;6,"",VLOOKUP($E478,'[1]MEMÓRIA DE CÁLCULO'!$F:$W,17,FALSE)))</f>
        <v/>
      </c>
      <c r="K478" s="33" t="str">
        <f ca="1">IF(OR(ISBLANK($E478),$E478="Total Geral"),"",IF(LEN($E478)&lt;6,"",VLOOKUP($E478,'[1]MEMÓRIA DE CÁLCULO'!$F:$W,18,FALSE)))</f>
        <v/>
      </c>
      <c r="L478" s="34" t="str">
        <f ca="1">IF(OR(ISBLANK($E478),$E478="Total Geral"),"",IF(LEN($E478)&lt;6,"",VLOOKUP($E478,'[1]MEMÓRIA DE CÁLCULO'!$F:$AB,20,FALSE)))</f>
        <v/>
      </c>
      <c r="M478" s="34" t="str">
        <f ca="1">IF(OR(ISBLANK($E478),$E478="Total Geral"),"",IF(LEN($E478)&lt;6,"",VLOOKUP($E478,'[1]MEMÓRIA DE CÁLCULO'!$F:$AB,21,FALSE)))</f>
        <v/>
      </c>
      <c r="N478" s="35" t="str">
        <f ca="1">IF($E478="","",IF($E478="Total Geral",SUM(OFFSET(N478,-1,0):$N$26)/3,VLOOKUP($E478,'[1]MEMÓRIA DE CÁLCULO'!$F:$AB,22,FALSE)))</f>
        <v/>
      </c>
      <c r="O478" s="35" t="str">
        <f ca="1">IF($E478="","",IF($E478="Total Geral",SUM(OFFSET(O478,-1,0):$O$26)/3,VLOOKUP($E478,'[1]MEMÓRIA DE CÁLCULO'!$F:$AB,23,FALSE)))</f>
        <v/>
      </c>
    </row>
    <row r="479" spans="2:15" x14ac:dyDescent="0.25">
      <c r="B479"/>
      <c r="E479" s="30" t="str">
        <f t="shared" ca="1" si="7"/>
        <v/>
      </c>
      <c r="F479" s="31" t="str">
        <f ca="1">IF(OR($E479="",$E479="Total Geral"),"",IF(LEN($E479)&lt;6,VLOOKUP($E479,'[1]MEMÓRIA DE CÁLCULO'!$F:$W,2,FALSE),VLOOKUP($E479,'[1]MEMÓRIA DE CÁLCULO'!$F:$W,5,FALSE)))</f>
        <v/>
      </c>
      <c r="G479" s="30" t="str">
        <f ca="1">IF(OR(ISBLANK($E479),$E479="Total Geral"),"",IF(LEN($E479)&lt;6,"",VLOOKUP($E479,'[1]MEMÓRIA DE CÁLCULO'!$F:$W,3,FALSE)))</f>
        <v/>
      </c>
      <c r="H479" s="30" t="str">
        <f ca="1">IF(OR(ISBLANK($E479),$E479="Total Geral"),"",IF(LEN($E479)&lt;6,"",VLOOKUP($E479,'[1]MEMÓRIA DE CÁLCULO'!$F:$W,4,FALSE)))</f>
        <v/>
      </c>
      <c r="I479" s="32" t="str">
        <f ca="1">IF(OR(ISBLANK($E479),$E479="Total Geral"),"",IF(LEN($E479)&lt;6,"",VLOOKUP($E479,'[1]MEMÓRIA DE CÁLCULO'!$F:$W,2,FALSE)))</f>
        <v/>
      </c>
      <c r="J479" s="32" t="str">
        <f ca="1">IF(OR(ISBLANK($E479),$E479="Total Geral"),"",IF(LEN($E479)&lt;6,"",VLOOKUP($E479,'[1]MEMÓRIA DE CÁLCULO'!$F:$W,17,FALSE)))</f>
        <v/>
      </c>
      <c r="K479" s="33" t="str">
        <f ca="1">IF(OR(ISBLANK($E479),$E479="Total Geral"),"",IF(LEN($E479)&lt;6,"",VLOOKUP($E479,'[1]MEMÓRIA DE CÁLCULO'!$F:$W,18,FALSE)))</f>
        <v/>
      </c>
      <c r="L479" s="34" t="str">
        <f ca="1">IF(OR(ISBLANK($E479),$E479="Total Geral"),"",IF(LEN($E479)&lt;6,"",VLOOKUP($E479,'[1]MEMÓRIA DE CÁLCULO'!$F:$AB,20,FALSE)))</f>
        <v/>
      </c>
      <c r="M479" s="34" t="str">
        <f ca="1">IF(OR(ISBLANK($E479),$E479="Total Geral"),"",IF(LEN($E479)&lt;6,"",VLOOKUP($E479,'[1]MEMÓRIA DE CÁLCULO'!$F:$AB,21,FALSE)))</f>
        <v/>
      </c>
      <c r="N479" s="35" t="str">
        <f ca="1">IF($E479="","",IF($E479="Total Geral",SUM(OFFSET(N479,-1,0):$N$26)/3,VLOOKUP($E479,'[1]MEMÓRIA DE CÁLCULO'!$F:$AB,22,FALSE)))</f>
        <v/>
      </c>
      <c r="O479" s="35" t="str">
        <f ca="1">IF($E479="","",IF($E479="Total Geral",SUM(OFFSET(O479,-1,0):$O$26)/3,VLOOKUP($E479,'[1]MEMÓRIA DE CÁLCULO'!$F:$AB,23,FALSE)))</f>
        <v/>
      </c>
    </row>
    <row r="480" spans="2:15" x14ac:dyDescent="0.25">
      <c r="B480"/>
      <c r="E480" s="30" t="str">
        <f t="shared" ca="1" si="7"/>
        <v/>
      </c>
      <c r="F480" s="31" t="str">
        <f ca="1">IF(OR($E480="",$E480="Total Geral"),"",IF(LEN($E480)&lt;6,VLOOKUP($E480,'[1]MEMÓRIA DE CÁLCULO'!$F:$W,2,FALSE),VLOOKUP($E480,'[1]MEMÓRIA DE CÁLCULO'!$F:$W,5,FALSE)))</f>
        <v/>
      </c>
      <c r="G480" s="30" t="str">
        <f ca="1">IF(OR(ISBLANK($E480),$E480="Total Geral"),"",IF(LEN($E480)&lt;6,"",VLOOKUP($E480,'[1]MEMÓRIA DE CÁLCULO'!$F:$W,3,FALSE)))</f>
        <v/>
      </c>
      <c r="H480" s="30" t="str">
        <f ca="1">IF(OR(ISBLANK($E480),$E480="Total Geral"),"",IF(LEN($E480)&lt;6,"",VLOOKUP($E480,'[1]MEMÓRIA DE CÁLCULO'!$F:$W,4,FALSE)))</f>
        <v/>
      </c>
      <c r="I480" s="32" t="str">
        <f ca="1">IF(OR(ISBLANK($E480),$E480="Total Geral"),"",IF(LEN($E480)&lt;6,"",VLOOKUP($E480,'[1]MEMÓRIA DE CÁLCULO'!$F:$W,2,FALSE)))</f>
        <v/>
      </c>
      <c r="J480" s="32" t="str">
        <f ca="1">IF(OR(ISBLANK($E480),$E480="Total Geral"),"",IF(LEN($E480)&lt;6,"",VLOOKUP($E480,'[1]MEMÓRIA DE CÁLCULO'!$F:$W,17,FALSE)))</f>
        <v/>
      </c>
      <c r="K480" s="33" t="str">
        <f ca="1">IF(OR(ISBLANK($E480),$E480="Total Geral"),"",IF(LEN($E480)&lt;6,"",VLOOKUP($E480,'[1]MEMÓRIA DE CÁLCULO'!$F:$W,18,FALSE)))</f>
        <v/>
      </c>
      <c r="L480" s="34" t="str">
        <f ca="1">IF(OR(ISBLANK($E480),$E480="Total Geral"),"",IF(LEN($E480)&lt;6,"",VLOOKUP($E480,'[1]MEMÓRIA DE CÁLCULO'!$F:$AB,20,FALSE)))</f>
        <v/>
      </c>
      <c r="M480" s="34" t="str">
        <f ca="1">IF(OR(ISBLANK($E480),$E480="Total Geral"),"",IF(LEN($E480)&lt;6,"",VLOOKUP($E480,'[1]MEMÓRIA DE CÁLCULO'!$F:$AB,21,FALSE)))</f>
        <v/>
      </c>
      <c r="N480" s="35" t="str">
        <f ca="1">IF($E480="","",IF($E480="Total Geral",SUM(OFFSET(N480,-1,0):$N$26)/3,VLOOKUP($E480,'[1]MEMÓRIA DE CÁLCULO'!$F:$AB,22,FALSE)))</f>
        <v/>
      </c>
      <c r="O480" s="35" t="str">
        <f ca="1">IF($E480="","",IF($E480="Total Geral",SUM(OFFSET(O480,-1,0):$O$26)/3,VLOOKUP($E480,'[1]MEMÓRIA DE CÁLCULO'!$F:$AB,23,FALSE)))</f>
        <v/>
      </c>
    </row>
    <row r="481" spans="2:15" x14ac:dyDescent="0.25">
      <c r="B481"/>
      <c r="E481" s="30" t="str">
        <f t="shared" ca="1" si="7"/>
        <v/>
      </c>
      <c r="F481" s="31" t="str">
        <f ca="1">IF(OR($E481="",$E481="Total Geral"),"",IF(LEN($E481)&lt;6,VLOOKUP($E481,'[1]MEMÓRIA DE CÁLCULO'!$F:$W,2,FALSE),VLOOKUP($E481,'[1]MEMÓRIA DE CÁLCULO'!$F:$W,5,FALSE)))</f>
        <v/>
      </c>
      <c r="G481" s="30" t="str">
        <f ca="1">IF(OR(ISBLANK($E481),$E481="Total Geral"),"",IF(LEN($E481)&lt;6,"",VLOOKUP($E481,'[1]MEMÓRIA DE CÁLCULO'!$F:$W,3,FALSE)))</f>
        <v/>
      </c>
      <c r="H481" s="30" t="str">
        <f ca="1">IF(OR(ISBLANK($E481),$E481="Total Geral"),"",IF(LEN($E481)&lt;6,"",VLOOKUP($E481,'[1]MEMÓRIA DE CÁLCULO'!$F:$W,4,FALSE)))</f>
        <v/>
      </c>
      <c r="I481" s="32" t="str">
        <f ca="1">IF(OR(ISBLANK($E481),$E481="Total Geral"),"",IF(LEN($E481)&lt;6,"",VLOOKUP($E481,'[1]MEMÓRIA DE CÁLCULO'!$F:$W,2,FALSE)))</f>
        <v/>
      </c>
      <c r="J481" s="32" t="str">
        <f ca="1">IF(OR(ISBLANK($E481),$E481="Total Geral"),"",IF(LEN($E481)&lt;6,"",VLOOKUP($E481,'[1]MEMÓRIA DE CÁLCULO'!$F:$W,17,FALSE)))</f>
        <v/>
      </c>
      <c r="K481" s="33" t="str">
        <f ca="1">IF(OR(ISBLANK($E481),$E481="Total Geral"),"",IF(LEN($E481)&lt;6,"",VLOOKUP($E481,'[1]MEMÓRIA DE CÁLCULO'!$F:$W,18,FALSE)))</f>
        <v/>
      </c>
      <c r="L481" s="34" t="str">
        <f ca="1">IF(OR(ISBLANK($E481),$E481="Total Geral"),"",IF(LEN($E481)&lt;6,"",VLOOKUP($E481,'[1]MEMÓRIA DE CÁLCULO'!$F:$AB,20,FALSE)))</f>
        <v/>
      </c>
      <c r="M481" s="34" t="str">
        <f ca="1">IF(OR(ISBLANK($E481),$E481="Total Geral"),"",IF(LEN($E481)&lt;6,"",VLOOKUP($E481,'[1]MEMÓRIA DE CÁLCULO'!$F:$AB,21,FALSE)))</f>
        <v/>
      </c>
      <c r="N481" s="35" t="str">
        <f ca="1">IF($E481="","",IF($E481="Total Geral",SUM(OFFSET(N481,-1,0):$N$26)/3,VLOOKUP($E481,'[1]MEMÓRIA DE CÁLCULO'!$F:$AB,22,FALSE)))</f>
        <v/>
      </c>
      <c r="O481" s="35" t="str">
        <f ca="1">IF($E481="","",IF($E481="Total Geral",SUM(OFFSET(O481,-1,0):$O$26)/3,VLOOKUP($E481,'[1]MEMÓRIA DE CÁLCULO'!$F:$AB,23,FALSE)))</f>
        <v/>
      </c>
    </row>
    <row r="482" spans="2:15" x14ac:dyDescent="0.25">
      <c r="B482"/>
      <c r="E482" s="30" t="str">
        <f t="shared" ca="1" si="7"/>
        <v/>
      </c>
      <c r="F482" s="31" t="str">
        <f ca="1">IF(OR($E482="",$E482="Total Geral"),"",IF(LEN($E482)&lt;6,VLOOKUP($E482,'[1]MEMÓRIA DE CÁLCULO'!$F:$W,2,FALSE),VLOOKUP($E482,'[1]MEMÓRIA DE CÁLCULO'!$F:$W,5,FALSE)))</f>
        <v/>
      </c>
      <c r="G482" s="30" t="str">
        <f ca="1">IF(OR(ISBLANK($E482),$E482="Total Geral"),"",IF(LEN($E482)&lt;6,"",VLOOKUP($E482,'[1]MEMÓRIA DE CÁLCULO'!$F:$W,3,FALSE)))</f>
        <v/>
      </c>
      <c r="H482" s="30" t="str">
        <f ca="1">IF(OR(ISBLANK($E482),$E482="Total Geral"),"",IF(LEN($E482)&lt;6,"",VLOOKUP($E482,'[1]MEMÓRIA DE CÁLCULO'!$F:$W,4,FALSE)))</f>
        <v/>
      </c>
      <c r="I482" s="32" t="str">
        <f ca="1">IF(OR(ISBLANK($E482),$E482="Total Geral"),"",IF(LEN($E482)&lt;6,"",VLOOKUP($E482,'[1]MEMÓRIA DE CÁLCULO'!$F:$W,2,FALSE)))</f>
        <v/>
      </c>
      <c r="J482" s="32" t="str">
        <f ca="1">IF(OR(ISBLANK($E482),$E482="Total Geral"),"",IF(LEN($E482)&lt;6,"",VLOOKUP($E482,'[1]MEMÓRIA DE CÁLCULO'!$F:$W,17,FALSE)))</f>
        <v/>
      </c>
      <c r="K482" s="33" t="str">
        <f ca="1">IF(OR(ISBLANK($E482),$E482="Total Geral"),"",IF(LEN($E482)&lt;6,"",VLOOKUP($E482,'[1]MEMÓRIA DE CÁLCULO'!$F:$W,18,FALSE)))</f>
        <v/>
      </c>
      <c r="L482" s="34" t="str">
        <f ca="1">IF(OR(ISBLANK($E482),$E482="Total Geral"),"",IF(LEN($E482)&lt;6,"",VLOOKUP($E482,'[1]MEMÓRIA DE CÁLCULO'!$F:$AB,20,FALSE)))</f>
        <v/>
      </c>
      <c r="M482" s="34" t="str">
        <f ca="1">IF(OR(ISBLANK($E482),$E482="Total Geral"),"",IF(LEN($E482)&lt;6,"",VLOOKUP($E482,'[1]MEMÓRIA DE CÁLCULO'!$F:$AB,21,FALSE)))</f>
        <v/>
      </c>
      <c r="N482" s="35" t="str">
        <f ca="1">IF($E482="","",IF($E482="Total Geral",SUM(OFFSET(N482,-1,0):$N$26)/3,VLOOKUP($E482,'[1]MEMÓRIA DE CÁLCULO'!$F:$AB,22,FALSE)))</f>
        <v/>
      </c>
      <c r="O482" s="35" t="str">
        <f ca="1">IF($E482="","",IF($E482="Total Geral",SUM(OFFSET(O482,-1,0):$O$26)/3,VLOOKUP($E482,'[1]MEMÓRIA DE CÁLCULO'!$F:$AB,23,FALSE)))</f>
        <v/>
      </c>
    </row>
    <row r="483" spans="2:15" x14ac:dyDescent="0.25">
      <c r="B483"/>
      <c r="E483" s="30" t="str">
        <f t="shared" ca="1" si="7"/>
        <v/>
      </c>
      <c r="F483" s="31" t="str">
        <f ca="1">IF(OR($E483="",$E483="Total Geral"),"",IF(LEN($E483)&lt;6,VLOOKUP($E483,'[1]MEMÓRIA DE CÁLCULO'!$F:$W,2,FALSE),VLOOKUP($E483,'[1]MEMÓRIA DE CÁLCULO'!$F:$W,5,FALSE)))</f>
        <v/>
      </c>
      <c r="G483" s="30" t="str">
        <f ca="1">IF(OR(ISBLANK($E483),$E483="Total Geral"),"",IF(LEN($E483)&lt;6,"",VLOOKUP($E483,'[1]MEMÓRIA DE CÁLCULO'!$F:$W,3,FALSE)))</f>
        <v/>
      </c>
      <c r="H483" s="30" t="str">
        <f ca="1">IF(OR(ISBLANK($E483),$E483="Total Geral"),"",IF(LEN($E483)&lt;6,"",VLOOKUP($E483,'[1]MEMÓRIA DE CÁLCULO'!$F:$W,4,FALSE)))</f>
        <v/>
      </c>
      <c r="I483" s="32" t="str">
        <f ca="1">IF(OR(ISBLANK($E483),$E483="Total Geral"),"",IF(LEN($E483)&lt;6,"",VLOOKUP($E483,'[1]MEMÓRIA DE CÁLCULO'!$F:$W,2,FALSE)))</f>
        <v/>
      </c>
      <c r="J483" s="32" t="str">
        <f ca="1">IF(OR(ISBLANK($E483),$E483="Total Geral"),"",IF(LEN($E483)&lt;6,"",VLOOKUP($E483,'[1]MEMÓRIA DE CÁLCULO'!$F:$W,17,FALSE)))</f>
        <v/>
      </c>
      <c r="K483" s="33" t="str">
        <f ca="1">IF(OR(ISBLANK($E483),$E483="Total Geral"),"",IF(LEN($E483)&lt;6,"",VLOOKUP($E483,'[1]MEMÓRIA DE CÁLCULO'!$F:$W,18,FALSE)))</f>
        <v/>
      </c>
      <c r="L483" s="34" t="str">
        <f ca="1">IF(OR(ISBLANK($E483),$E483="Total Geral"),"",IF(LEN($E483)&lt;6,"",VLOOKUP($E483,'[1]MEMÓRIA DE CÁLCULO'!$F:$AB,20,FALSE)))</f>
        <v/>
      </c>
      <c r="M483" s="34" t="str">
        <f ca="1">IF(OR(ISBLANK($E483),$E483="Total Geral"),"",IF(LEN($E483)&lt;6,"",VLOOKUP($E483,'[1]MEMÓRIA DE CÁLCULO'!$F:$AB,21,FALSE)))</f>
        <v/>
      </c>
      <c r="N483" s="35" t="str">
        <f ca="1">IF($E483="","",IF($E483="Total Geral",SUM(OFFSET(N483,-1,0):$N$26)/3,VLOOKUP($E483,'[1]MEMÓRIA DE CÁLCULO'!$F:$AB,22,FALSE)))</f>
        <v/>
      </c>
      <c r="O483" s="35" t="str">
        <f ca="1">IF($E483="","",IF($E483="Total Geral",SUM(OFFSET(O483,-1,0):$O$26)/3,VLOOKUP($E483,'[1]MEMÓRIA DE CÁLCULO'!$F:$AB,23,FALSE)))</f>
        <v/>
      </c>
    </row>
    <row r="484" spans="2:15" x14ac:dyDescent="0.25">
      <c r="B484"/>
      <c r="E484" s="30" t="str">
        <f t="shared" ca="1" si="7"/>
        <v/>
      </c>
      <c r="F484" s="31" t="str">
        <f ca="1">IF(OR($E484="",$E484="Total Geral"),"",IF(LEN($E484)&lt;6,VLOOKUP($E484,'[1]MEMÓRIA DE CÁLCULO'!$F:$W,2,FALSE),VLOOKUP($E484,'[1]MEMÓRIA DE CÁLCULO'!$F:$W,5,FALSE)))</f>
        <v/>
      </c>
      <c r="G484" s="30" t="str">
        <f ca="1">IF(OR(ISBLANK($E484),$E484="Total Geral"),"",IF(LEN($E484)&lt;6,"",VLOOKUP($E484,'[1]MEMÓRIA DE CÁLCULO'!$F:$W,3,FALSE)))</f>
        <v/>
      </c>
      <c r="H484" s="30" t="str">
        <f ca="1">IF(OR(ISBLANK($E484),$E484="Total Geral"),"",IF(LEN($E484)&lt;6,"",VLOOKUP($E484,'[1]MEMÓRIA DE CÁLCULO'!$F:$W,4,FALSE)))</f>
        <v/>
      </c>
      <c r="I484" s="32" t="str">
        <f ca="1">IF(OR(ISBLANK($E484),$E484="Total Geral"),"",IF(LEN($E484)&lt;6,"",VLOOKUP($E484,'[1]MEMÓRIA DE CÁLCULO'!$F:$W,2,FALSE)))</f>
        <v/>
      </c>
      <c r="J484" s="32" t="str">
        <f ca="1">IF(OR(ISBLANK($E484),$E484="Total Geral"),"",IF(LEN($E484)&lt;6,"",VLOOKUP($E484,'[1]MEMÓRIA DE CÁLCULO'!$F:$W,17,FALSE)))</f>
        <v/>
      </c>
      <c r="K484" s="33" t="str">
        <f ca="1">IF(OR(ISBLANK($E484),$E484="Total Geral"),"",IF(LEN($E484)&lt;6,"",VLOOKUP($E484,'[1]MEMÓRIA DE CÁLCULO'!$F:$W,18,FALSE)))</f>
        <v/>
      </c>
      <c r="L484" s="34" t="str">
        <f ca="1">IF(OR(ISBLANK($E484),$E484="Total Geral"),"",IF(LEN($E484)&lt;6,"",VLOOKUP($E484,'[1]MEMÓRIA DE CÁLCULO'!$F:$AB,20,FALSE)))</f>
        <v/>
      </c>
      <c r="M484" s="34" t="str">
        <f ca="1">IF(OR(ISBLANK($E484),$E484="Total Geral"),"",IF(LEN($E484)&lt;6,"",VLOOKUP($E484,'[1]MEMÓRIA DE CÁLCULO'!$F:$AB,21,FALSE)))</f>
        <v/>
      </c>
      <c r="N484" s="35" t="str">
        <f ca="1">IF($E484="","",IF($E484="Total Geral",SUM(OFFSET(N484,-1,0):$N$26)/3,VLOOKUP($E484,'[1]MEMÓRIA DE CÁLCULO'!$F:$AB,22,FALSE)))</f>
        <v/>
      </c>
      <c r="O484" s="35" t="str">
        <f ca="1">IF($E484="","",IF($E484="Total Geral",SUM(OFFSET(O484,-1,0):$O$26)/3,VLOOKUP($E484,'[1]MEMÓRIA DE CÁLCULO'!$F:$AB,23,FALSE)))</f>
        <v/>
      </c>
    </row>
    <row r="485" spans="2:15" x14ac:dyDescent="0.25">
      <c r="B485"/>
      <c r="E485" s="30" t="str">
        <f t="shared" ca="1" si="7"/>
        <v/>
      </c>
      <c r="F485" s="31" t="str">
        <f ca="1">IF(OR($E485="",$E485="Total Geral"),"",IF(LEN($E485)&lt;6,VLOOKUP($E485,'[1]MEMÓRIA DE CÁLCULO'!$F:$W,2,FALSE),VLOOKUP($E485,'[1]MEMÓRIA DE CÁLCULO'!$F:$W,5,FALSE)))</f>
        <v/>
      </c>
      <c r="G485" s="30" t="str">
        <f ca="1">IF(OR(ISBLANK($E485),$E485="Total Geral"),"",IF(LEN($E485)&lt;6,"",VLOOKUP($E485,'[1]MEMÓRIA DE CÁLCULO'!$F:$W,3,FALSE)))</f>
        <v/>
      </c>
      <c r="H485" s="30" t="str">
        <f ca="1">IF(OR(ISBLANK($E485),$E485="Total Geral"),"",IF(LEN($E485)&lt;6,"",VLOOKUP($E485,'[1]MEMÓRIA DE CÁLCULO'!$F:$W,4,FALSE)))</f>
        <v/>
      </c>
      <c r="I485" s="32" t="str">
        <f ca="1">IF(OR(ISBLANK($E485),$E485="Total Geral"),"",IF(LEN($E485)&lt;6,"",VLOOKUP($E485,'[1]MEMÓRIA DE CÁLCULO'!$F:$W,2,FALSE)))</f>
        <v/>
      </c>
      <c r="J485" s="32" t="str">
        <f ca="1">IF(OR(ISBLANK($E485),$E485="Total Geral"),"",IF(LEN($E485)&lt;6,"",VLOOKUP($E485,'[1]MEMÓRIA DE CÁLCULO'!$F:$W,17,FALSE)))</f>
        <v/>
      </c>
      <c r="K485" s="33" t="str">
        <f ca="1">IF(OR(ISBLANK($E485),$E485="Total Geral"),"",IF(LEN($E485)&lt;6,"",VLOOKUP($E485,'[1]MEMÓRIA DE CÁLCULO'!$F:$W,18,FALSE)))</f>
        <v/>
      </c>
      <c r="L485" s="34" t="str">
        <f ca="1">IF(OR(ISBLANK($E485),$E485="Total Geral"),"",IF(LEN($E485)&lt;6,"",VLOOKUP($E485,'[1]MEMÓRIA DE CÁLCULO'!$F:$AB,20,FALSE)))</f>
        <v/>
      </c>
      <c r="M485" s="34" t="str">
        <f ca="1">IF(OR(ISBLANK($E485),$E485="Total Geral"),"",IF(LEN($E485)&lt;6,"",VLOOKUP($E485,'[1]MEMÓRIA DE CÁLCULO'!$F:$AB,21,FALSE)))</f>
        <v/>
      </c>
      <c r="N485" s="35" t="str">
        <f ca="1">IF($E485="","",IF($E485="Total Geral",SUM(OFFSET(N485,-1,0):$N$26)/3,VLOOKUP($E485,'[1]MEMÓRIA DE CÁLCULO'!$F:$AB,22,FALSE)))</f>
        <v/>
      </c>
      <c r="O485" s="35" t="str">
        <f ca="1">IF($E485="","",IF($E485="Total Geral",SUM(OFFSET(O485,-1,0):$O$26)/3,VLOOKUP($E485,'[1]MEMÓRIA DE CÁLCULO'!$F:$AB,23,FALSE)))</f>
        <v/>
      </c>
    </row>
    <row r="486" spans="2:15" x14ac:dyDescent="0.25">
      <c r="B486"/>
      <c r="E486" s="30" t="str">
        <f t="shared" ca="1" si="7"/>
        <v/>
      </c>
      <c r="F486" s="31" t="str">
        <f ca="1">IF(OR($E486="",$E486="Total Geral"),"",IF(LEN($E486)&lt;6,VLOOKUP($E486,'[1]MEMÓRIA DE CÁLCULO'!$F:$W,2,FALSE),VLOOKUP($E486,'[1]MEMÓRIA DE CÁLCULO'!$F:$W,5,FALSE)))</f>
        <v/>
      </c>
      <c r="G486" s="30" t="str">
        <f ca="1">IF(OR(ISBLANK($E486),$E486="Total Geral"),"",IF(LEN($E486)&lt;6,"",VLOOKUP($E486,'[1]MEMÓRIA DE CÁLCULO'!$F:$W,3,FALSE)))</f>
        <v/>
      </c>
      <c r="H486" s="30" t="str">
        <f ca="1">IF(OR(ISBLANK($E486),$E486="Total Geral"),"",IF(LEN($E486)&lt;6,"",VLOOKUP($E486,'[1]MEMÓRIA DE CÁLCULO'!$F:$W,4,FALSE)))</f>
        <v/>
      </c>
      <c r="I486" s="32" t="str">
        <f ca="1">IF(OR(ISBLANK($E486),$E486="Total Geral"),"",IF(LEN($E486)&lt;6,"",VLOOKUP($E486,'[1]MEMÓRIA DE CÁLCULO'!$F:$W,2,FALSE)))</f>
        <v/>
      </c>
      <c r="J486" s="32" t="str">
        <f ca="1">IF(OR(ISBLANK($E486),$E486="Total Geral"),"",IF(LEN($E486)&lt;6,"",VLOOKUP($E486,'[1]MEMÓRIA DE CÁLCULO'!$F:$W,17,FALSE)))</f>
        <v/>
      </c>
      <c r="K486" s="33" t="str">
        <f ca="1">IF(OR(ISBLANK($E486),$E486="Total Geral"),"",IF(LEN($E486)&lt;6,"",VLOOKUP($E486,'[1]MEMÓRIA DE CÁLCULO'!$F:$W,18,FALSE)))</f>
        <v/>
      </c>
      <c r="L486" s="34" t="str">
        <f ca="1">IF(OR(ISBLANK($E486),$E486="Total Geral"),"",IF(LEN($E486)&lt;6,"",VLOOKUP($E486,'[1]MEMÓRIA DE CÁLCULO'!$F:$AB,20,FALSE)))</f>
        <v/>
      </c>
      <c r="M486" s="34" t="str">
        <f ca="1">IF(OR(ISBLANK($E486),$E486="Total Geral"),"",IF(LEN($E486)&lt;6,"",VLOOKUP($E486,'[1]MEMÓRIA DE CÁLCULO'!$F:$AB,21,FALSE)))</f>
        <v/>
      </c>
      <c r="N486" s="35" t="str">
        <f ca="1">IF($E486="","",IF($E486="Total Geral",SUM(OFFSET(N486,-1,0):$N$26)/3,VLOOKUP($E486,'[1]MEMÓRIA DE CÁLCULO'!$F:$AB,22,FALSE)))</f>
        <v/>
      </c>
      <c r="O486" s="35" t="str">
        <f ca="1">IF($E486="","",IF($E486="Total Geral",SUM(OFFSET(O486,-1,0):$O$26)/3,VLOOKUP($E486,'[1]MEMÓRIA DE CÁLCULO'!$F:$AB,23,FALSE)))</f>
        <v/>
      </c>
    </row>
    <row r="487" spans="2:15" x14ac:dyDescent="0.25">
      <c r="B487"/>
      <c r="E487" s="30" t="str">
        <f t="shared" ca="1" si="7"/>
        <v/>
      </c>
      <c r="F487" s="31" t="str">
        <f ca="1">IF(OR($E487="",$E487="Total Geral"),"",IF(LEN($E487)&lt;6,VLOOKUP($E487,'[1]MEMÓRIA DE CÁLCULO'!$F:$W,2,FALSE),VLOOKUP($E487,'[1]MEMÓRIA DE CÁLCULO'!$F:$W,5,FALSE)))</f>
        <v/>
      </c>
      <c r="G487" s="30" t="str">
        <f ca="1">IF(OR(ISBLANK($E487),$E487="Total Geral"),"",IF(LEN($E487)&lt;6,"",VLOOKUP($E487,'[1]MEMÓRIA DE CÁLCULO'!$F:$W,3,FALSE)))</f>
        <v/>
      </c>
      <c r="H487" s="30" t="str">
        <f ca="1">IF(OR(ISBLANK($E487),$E487="Total Geral"),"",IF(LEN($E487)&lt;6,"",VLOOKUP($E487,'[1]MEMÓRIA DE CÁLCULO'!$F:$W,4,FALSE)))</f>
        <v/>
      </c>
      <c r="I487" s="32" t="str">
        <f ca="1">IF(OR(ISBLANK($E487),$E487="Total Geral"),"",IF(LEN($E487)&lt;6,"",VLOOKUP($E487,'[1]MEMÓRIA DE CÁLCULO'!$F:$W,2,FALSE)))</f>
        <v/>
      </c>
      <c r="J487" s="32" t="str">
        <f ca="1">IF(OR(ISBLANK($E487),$E487="Total Geral"),"",IF(LEN($E487)&lt;6,"",VLOOKUP($E487,'[1]MEMÓRIA DE CÁLCULO'!$F:$W,17,FALSE)))</f>
        <v/>
      </c>
      <c r="K487" s="33" t="str">
        <f ca="1">IF(OR(ISBLANK($E487),$E487="Total Geral"),"",IF(LEN($E487)&lt;6,"",VLOOKUP($E487,'[1]MEMÓRIA DE CÁLCULO'!$F:$W,18,FALSE)))</f>
        <v/>
      </c>
      <c r="L487" s="34" t="str">
        <f ca="1">IF(OR(ISBLANK($E487),$E487="Total Geral"),"",IF(LEN($E487)&lt;6,"",VLOOKUP($E487,'[1]MEMÓRIA DE CÁLCULO'!$F:$AB,20,FALSE)))</f>
        <v/>
      </c>
      <c r="M487" s="34" t="str">
        <f ca="1">IF(OR(ISBLANK($E487),$E487="Total Geral"),"",IF(LEN($E487)&lt;6,"",VLOOKUP($E487,'[1]MEMÓRIA DE CÁLCULO'!$F:$AB,21,FALSE)))</f>
        <v/>
      </c>
      <c r="N487" s="35" t="str">
        <f ca="1">IF($E487="","",IF($E487="Total Geral",SUM(OFFSET(N487,-1,0):$N$26)/3,VLOOKUP($E487,'[1]MEMÓRIA DE CÁLCULO'!$F:$AB,22,FALSE)))</f>
        <v/>
      </c>
      <c r="O487" s="35" t="str">
        <f ca="1">IF($E487="","",IF($E487="Total Geral",SUM(OFFSET(O487,-1,0):$O$26)/3,VLOOKUP($E487,'[1]MEMÓRIA DE CÁLCULO'!$F:$AB,23,FALSE)))</f>
        <v/>
      </c>
    </row>
    <row r="488" spans="2:15" x14ac:dyDescent="0.25">
      <c r="B488"/>
      <c r="E488" s="30" t="str">
        <f t="shared" ca="1" si="7"/>
        <v/>
      </c>
      <c r="F488" s="31" t="str">
        <f ca="1">IF(OR($E488="",$E488="Total Geral"),"",IF(LEN($E488)&lt;6,VLOOKUP($E488,'[1]MEMÓRIA DE CÁLCULO'!$F:$W,2,FALSE),VLOOKUP($E488,'[1]MEMÓRIA DE CÁLCULO'!$F:$W,5,FALSE)))</f>
        <v/>
      </c>
      <c r="G488" s="30" t="str">
        <f ca="1">IF(OR(ISBLANK($E488),$E488="Total Geral"),"",IF(LEN($E488)&lt;6,"",VLOOKUP($E488,'[1]MEMÓRIA DE CÁLCULO'!$F:$W,3,FALSE)))</f>
        <v/>
      </c>
      <c r="H488" s="30" t="str">
        <f ca="1">IF(OR(ISBLANK($E488),$E488="Total Geral"),"",IF(LEN($E488)&lt;6,"",VLOOKUP($E488,'[1]MEMÓRIA DE CÁLCULO'!$F:$W,4,FALSE)))</f>
        <v/>
      </c>
      <c r="I488" s="32" t="str">
        <f ca="1">IF(OR(ISBLANK($E488),$E488="Total Geral"),"",IF(LEN($E488)&lt;6,"",VLOOKUP($E488,'[1]MEMÓRIA DE CÁLCULO'!$F:$W,2,FALSE)))</f>
        <v/>
      </c>
      <c r="J488" s="32" t="str">
        <f ca="1">IF(OR(ISBLANK($E488),$E488="Total Geral"),"",IF(LEN($E488)&lt;6,"",VLOOKUP($E488,'[1]MEMÓRIA DE CÁLCULO'!$F:$W,17,FALSE)))</f>
        <v/>
      </c>
      <c r="K488" s="33" t="str">
        <f ca="1">IF(OR(ISBLANK($E488),$E488="Total Geral"),"",IF(LEN($E488)&lt;6,"",VLOOKUP($E488,'[1]MEMÓRIA DE CÁLCULO'!$F:$W,18,FALSE)))</f>
        <v/>
      </c>
      <c r="L488" s="34" t="str">
        <f ca="1">IF(OR(ISBLANK($E488),$E488="Total Geral"),"",IF(LEN($E488)&lt;6,"",VLOOKUP($E488,'[1]MEMÓRIA DE CÁLCULO'!$F:$AB,20,FALSE)))</f>
        <v/>
      </c>
      <c r="M488" s="34" t="str">
        <f ca="1">IF(OR(ISBLANK($E488),$E488="Total Geral"),"",IF(LEN($E488)&lt;6,"",VLOOKUP($E488,'[1]MEMÓRIA DE CÁLCULO'!$F:$AB,21,FALSE)))</f>
        <v/>
      </c>
      <c r="N488" s="35" t="str">
        <f ca="1">IF($E488="","",IF($E488="Total Geral",SUM(OFFSET(N488,-1,0):$N$26)/3,VLOOKUP($E488,'[1]MEMÓRIA DE CÁLCULO'!$F:$AB,22,FALSE)))</f>
        <v/>
      </c>
      <c r="O488" s="35" t="str">
        <f ca="1">IF($E488="","",IF($E488="Total Geral",SUM(OFFSET(O488,-1,0):$O$26)/3,VLOOKUP($E488,'[1]MEMÓRIA DE CÁLCULO'!$F:$AB,23,FALSE)))</f>
        <v/>
      </c>
    </row>
    <row r="489" spans="2:15" x14ac:dyDescent="0.25">
      <c r="B489"/>
      <c r="E489" s="30" t="str">
        <f t="shared" ca="1" si="7"/>
        <v/>
      </c>
      <c r="F489" s="31" t="str">
        <f ca="1">IF(OR($E489="",$E489="Total Geral"),"",IF(LEN($E489)&lt;6,VLOOKUP($E489,'[1]MEMÓRIA DE CÁLCULO'!$F:$W,2,FALSE),VLOOKUP($E489,'[1]MEMÓRIA DE CÁLCULO'!$F:$W,5,FALSE)))</f>
        <v/>
      </c>
      <c r="G489" s="30" t="str">
        <f ca="1">IF(OR(ISBLANK($E489),$E489="Total Geral"),"",IF(LEN($E489)&lt;6,"",VLOOKUP($E489,'[1]MEMÓRIA DE CÁLCULO'!$F:$W,3,FALSE)))</f>
        <v/>
      </c>
      <c r="H489" s="30" t="str">
        <f ca="1">IF(OR(ISBLANK($E489),$E489="Total Geral"),"",IF(LEN($E489)&lt;6,"",VLOOKUP($E489,'[1]MEMÓRIA DE CÁLCULO'!$F:$W,4,FALSE)))</f>
        <v/>
      </c>
      <c r="I489" s="32" t="str">
        <f ca="1">IF(OR(ISBLANK($E489),$E489="Total Geral"),"",IF(LEN($E489)&lt;6,"",VLOOKUP($E489,'[1]MEMÓRIA DE CÁLCULO'!$F:$W,2,FALSE)))</f>
        <v/>
      </c>
      <c r="J489" s="32" t="str">
        <f ca="1">IF(OR(ISBLANK($E489),$E489="Total Geral"),"",IF(LEN($E489)&lt;6,"",VLOOKUP($E489,'[1]MEMÓRIA DE CÁLCULO'!$F:$W,17,FALSE)))</f>
        <v/>
      </c>
      <c r="K489" s="33" t="str">
        <f ca="1">IF(OR(ISBLANK($E489),$E489="Total Geral"),"",IF(LEN($E489)&lt;6,"",VLOOKUP($E489,'[1]MEMÓRIA DE CÁLCULO'!$F:$W,18,FALSE)))</f>
        <v/>
      </c>
      <c r="L489" s="34" t="str">
        <f ca="1">IF(OR(ISBLANK($E489),$E489="Total Geral"),"",IF(LEN($E489)&lt;6,"",VLOOKUP($E489,'[1]MEMÓRIA DE CÁLCULO'!$F:$AB,20,FALSE)))</f>
        <v/>
      </c>
      <c r="M489" s="34" t="str">
        <f ca="1">IF(OR(ISBLANK($E489),$E489="Total Geral"),"",IF(LEN($E489)&lt;6,"",VLOOKUP($E489,'[1]MEMÓRIA DE CÁLCULO'!$F:$AB,21,FALSE)))</f>
        <v/>
      </c>
      <c r="N489" s="35" t="str">
        <f ca="1">IF($E489="","",IF($E489="Total Geral",SUM(OFFSET(N489,-1,0):$N$26)/3,VLOOKUP($E489,'[1]MEMÓRIA DE CÁLCULO'!$F:$AB,22,FALSE)))</f>
        <v/>
      </c>
      <c r="O489" s="35" t="str">
        <f ca="1">IF($E489="","",IF($E489="Total Geral",SUM(OFFSET(O489,-1,0):$O$26)/3,VLOOKUP($E489,'[1]MEMÓRIA DE CÁLCULO'!$F:$AB,23,FALSE)))</f>
        <v/>
      </c>
    </row>
    <row r="490" spans="2:15" x14ac:dyDescent="0.25">
      <c r="B490"/>
      <c r="E490" s="30" t="str">
        <f t="shared" ca="1" si="7"/>
        <v/>
      </c>
      <c r="F490" s="31" t="str">
        <f ca="1">IF(OR($E490="",$E490="Total Geral"),"",IF(LEN($E490)&lt;6,VLOOKUP($E490,'[1]MEMÓRIA DE CÁLCULO'!$F:$W,2,FALSE),VLOOKUP($E490,'[1]MEMÓRIA DE CÁLCULO'!$F:$W,5,FALSE)))</f>
        <v/>
      </c>
      <c r="G490" s="30" t="str">
        <f ca="1">IF(OR(ISBLANK($E490),$E490="Total Geral"),"",IF(LEN($E490)&lt;6,"",VLOOKUP($E490,'[1]MEMÓRIA DE CÁLCULO'!$F:$W,3,FALSE)))</f>
        <v/>
      </c>
      <c r="H490" s="30" t="str">
        <f ca="1">IF(OR(ISBLANK($E490),$E490="Total Geral"),"",IF(LEN($E490)&lt;6,"",VLOOKUP($E490,'[1]MEMÓRIA DE CÁLCULO'!$F:$W,4,FALSE)))</f>
        <v/>
      </c>
      <c r="I490" s="32" t="str">
        <f ca="1">IF(OR(ISBLANK($E490),$E490="Total Geral"),"",IF(LEN($E490)&lt;6,"",VLOOKUP($E490,'[1]MEMÓRIA DE CÁLCULO'!$F:$W,2,FALSE)))</f>
        <v/>
      </c>
      <c r="J490" s="32" t="str">
        <f ca="1">IF(OR(ISBLANK($E490),$E490="Total Geral"),"",IF(LEN($E490)&lt;6,"",VLOOKUP($E490,'[1]MEMÓRIA DE CÁLCULO'!$F:$W,17,FALSE)))</f>
        <v/>
      </c>
      <c r="K490" s="33" t="str">
        <f ca="1">IF(OR(ISBLANK($E490),$E490="Total Geral"),"",IF(LEN($E490)&lt;6,"",VLOOKUP($E490,'[1]MEMÓRIA DE CÁLCULO'!$F:$W,18,FALSE)))</f>
        <v/>
      </c>
      <c r="L490" s="34" t="str">
        <f ca="1">IF(OR(ISBLANK($E490),$E490="Total Geral"),"",IF(LEN($E490)&lt;6,"",VLOOKUP($E490,'[1]MEMÓRIA DE CÁLCULO'!$F:$AB,20,FALSE)))</f>
        <v/>
      </c>
      <c r="M490" s="34" t="str">
        <f ca="1">IF(OR(ISBLANK($E490),$E490="Total Geral"),"",IF(LEN($E490)&lt;6,"",VLOOKUP($E490,'[1]MEMÓRIA DE CÁLCULO'!$F:$AB,21,FALSE)))</f>
        <v/>
      </c>
      <c r="N490" s="35" t="str">
        <f ca="1">IF($E490="","",IF($E490="Total Geral",SUM(OFFSET(N490,-1,0):$N$26)/3,VLOOKUP($E490,'[1]MEMÓRIA DE CÁLCULO'!$F:$AB,22,FALSE)))</f>
        <v/>
      </c>
      <c r="O490" s="35" t="str">
        <f ca="1">IF($E490="","",IF($E490="Total Geral",SUM(OFFSET(O490,-1,0):$O$26)/3,VLOOKUP($E490,'[1]MEMÓRIA DE CÁLCULO'!$F:$AB,23,FALSE)))</f>
        <v/>
      </c>
    </row>
    <row r="491" spans="2:15" x14ac:dyDescent="0.25">
      <c r="B491"/>
      <c r="E491" s="30" t="str">
        <f t="shared" ca="1" si="7"/>
        <v/>
      </c>
      <c r="F491" s="31" t="str">
        <f ca="1">IF(OR($E491="",$E491="Total Geral"),"",IF(LEN($E491)&lt;6,VLOOKUP($E491,'[1]MEMÓRIA DE CÁLCULO'!$F:$W,2,FALSE),VLOOKUP($E491,'[1]MEMÓRIA DE CÁLCULO'!$F:$W,5,FALSE)))</f>
        <v/>
      </c>
      <c r="G491" s="30" t="str">
        <f ca="1">IF(OR(ISBLANK($E491),$E491="Total Geral"),"",IF(LEN($E491)&lt;6,"",VLOOKUP($E491,'[1]MEMÓRIA DE CÁLCULO'!$F:$W,3,FALSE)))</f>
        <v/>
      </c>
      <c r="H491" s="30" t="str">
        <f ca="1">IF(OR(ISBLANK($E491),$E491="Total Geral"),"",IF(LEN($E491)&lt;6,"",VLOOKUP($E491,'[1]MEMÓRIA DE CÁLCULO'!$F:$W,4,FALSE)))</f>
        <v/>
      </c>
      <c r="I491" s="32" t="str">
        <f ca="1">IF(OR(ISBLANK($E491),$E491="Total Geral"),"",IF(LEN($E491)&lt;6,"",VLOOKUP($E491,'[1]MEMÓRIA DE CÁLCULO'!$F:$W,2,FALSE)))</f>
        <v/>
      </c>
      <c r="J491" s="32" t="str">
        <f ca="1">IF(OR(ISBLANK($E491),$E491="Total Geral"),"",IF(LEN($E491)&lt;6,"",VLOOKUP($E491,'[1]MEMÓRIA DE CÁLCULO'!$F:$W,17,FALSE)))</f>
        <v/>
      </c>
      <c r="K491" s="33" t="str">
        <f ca="1">IF(OR(ISBLANK($E491),$E491="Total Geral"),"",IF(LEN($E491)&lt;6,"",VLOOKUP($E491,'[1]MEMÓRIA DE CÁLCULO'!$F:$W,18,FALSE)))</f>
        <v/>
      </c>
      <c r="L491" s="34" t="str">
        <f ca="1">IF(OR(ISBLANK($E491),$E491="Total Geral"),"",IF(LEN($E491)&lt;6,"",VLOOKUP($E491,'[1]MEMÓRIA DE CÁLCULO'!$F:$AB,20,FALSE)))</f>
        <v/>
      </c>
      <c r="M491" s="34" t="str">
        <f ca="1">IF(OR(ISBLANK($E491),$E491="Total Geral"),"",IF(LEN($E491)&lt;6,"",VLOOKUP($E491,'[1]MEMÓRIA DE CÁLCULO'!$F:$AB,21,FALSE)))</f>
        <v/>
      </c>
      <c r="N491" s="35" t="str">
        <f ca="1">IF($E491="","",IF($E491="Total Geral",SUM(OFFSET(N491,-1,0):$N$26)/3,VLOOKUP($E491,'[1]MEMÓRIA DE CÁLCULO'!$F:$AB,22,FALSE)))</f>
        <v/>
      </c>
      <c r="O491" s="35" t="str">
        <f ca="1">IF($E491="","",IF($E491="Total Geral",SUM(OFFSET(O491,-1,0):$O$26)/3,VLOOKUP($E491,'[1]MEMÓRIA DE CÁLCULO'!$F:$AB,23,FALSE)))</f>
        <v/>
      </c>
    </row>
    <row r="492" spans="2:15" x14ac:dyDescent="0.25">
      <c r="B492"/>
      <c r="E492" s="30" t="str">
        <f t="shared" ca="1" si="7"/>
        <v/>
      </c>
      <c r="F492" s="31" t="str">
        <f ca="1">IF(OR($E492="",$E492="Total Geral"),"",IF(LEN($E492)&lt;6,VLOOKUP($E492,'[1]MEMÓRIA DE CÁLCULO'!$F:$W,2,FALSE),VLOOKUP($E492,'[1]MEMÓRIA DE CÁLCULO'!$F:$W,5,FALSE)))</f>
        <v/>
      </c>
      <c r="G492" s="30" t="str">
        <f ca="1">IF(OR(ISBLANK($E492),$E492="Total Geral"),"",IF(LEN($E492)&lt;6,"",VLOOKUP($E492,'[1]MEMÓRIA DE CÁLCULO'!$F:$W,3,FALSE)))</f>
        <v/>
      </c>
      <c r="H492" s="30" t="str">
        <f ca="1">IF(OR(ISBLANK($E492),$E492="Total Geral"),"",IF(LEN($E492)&lt;6,"",VLOOKUP($E492,'[1]MEMÓRIA DE CÁLCULO'!$F:$W,4,FALSE)))</f>
        <v/>
      </c>
      <c r="I492" s="32" t="str">
        <f ca="1">IF(OR(ISBLANK($E492),$E492="Total Geral"),"",IF(LEN($E492)&lt;6,"",VLOOKUP($E492,'[1]MEMÓRIA DE CÁLCULO'!$F:$W,2,FALSE)))</f>
        <v/>
      </c>
      <c r="J492" s="32" t="str">
        <f ca="1">IF(OR(ISBLANK($E492),$E492="Total Geral"),"",IF(LEN($E492)&lt;6,"",VLOOKUP($E492,'[1]MEMÓRIA DE CÁLCULO'!$F:$W,17,FALSE)))</f>
        <v/>
      </c>
      <c r="K492" s="33" t="str">
        <f ca="1">IF(OR(ISBLANK($E492),$E492="Total Geral"),"",IF(LEN($E492)&lt;6,"",VLOOKUP($E492,'[1]MEMÓRIA DE CÁLCULO'!$F:$W,18,FALSE)))</f>
        <v/>
      </c>
      <c r="L492" s="34" t="str">
        <f ca="1">IF(OR(ISBLANK($E492),$E492="Total Geral"),"",IF(LEN($E492)&lt;6,"",VLOOKUP($E492,'[1]MEMÓRIA DE CÁLCULO'!$F:$AB,20,FALSE)))</f>
        <v/>
      </c>
      <c r="M492" s="34" t="str">
        <f ca="1">IF(OR(ISBLANK($E492),$E492="Total Geral"),"",IF(LEN($E492)&lt;6,"",VLOOKUP($E492,'[1]MEMÓRIA DE CÁLCULO'!$F:$AB,21,FALSE)))</f>
        <v/>
      </c>
      <c r="N492" s="35" t="str">
        <f ca="1">IF($E492="","",IF($E492="Total Geral",SUM(OFFSET(N492,-1,0):$N$26)/3,VLOOKUP($E492,'[1]MEMÓRIA DE CÁLCULO'!$F:$AB,22,FALSE)))</f>
        <v/>
      </c>
      <c r="O492" s="35" t="str">
        <f ca="1">IF($E492="","",IF($E492="Total Geral",SUM(OFFSET(O492,-1,0):$O$26)/3,VLOOKUP($E492,'[1]MEMÓRIA DE CÁLCULO'!$F:$AB,23,FALSE)))</f>
        <v/>
      </c>
    </row>
    <row r="493" spans="2:15" x14ac:dyDescent="0.25">
      <c r="E493" s="30" t="str">
        <f t="shared" ca="1" si="7"/>
        <v/>
      </c>
      <c r="F493" s="31" t="str">
        <f ca="1">IF(OR($E493="",$E493="Total Geral"),"",IF(LEN($E493)&lt;6,VLOOKUP($E493,'[1]MEMÓRIA DE CÁLCULO'!$F:$W,2,FALSE),VLOOKUP($E493,'[1]MEMÓRIA DE CÁLCULO'!$F:$W,5,FALSE)))</f>
        <v/>
      </c>
      <c r="G493" s="30" t="str">
        <f ca="1">IF(OR(ISBLANK($E493),$E493="Total Geral"),"",IF(LEN($E493)&lt;6,"",VLOOKUP($E493,'[1]MEMÓRIA DE CÁLCULO'!$F:$W,3,FALSE)))</f>
        <v/>
      </c>
      <c r="H493" s="30" t="str">
        <f ca="1">IF(OR(ISBLANK($E493),$E493="Total Geral"),"",IF(LEN($E493)&lt;6,"",VLOOKUP($E493,'[1]MEMÓRIA DE CÁLCULO'!$F:$W,4,FALSE)))</f>
        <v/>
      </c>
      <c r="I493" s="32" t="str">
        <f ca="1">IF(OR(ISBLANK($E493),$E493="Total Geral"),"",IF(LEN($E493)&lt;6,"",VLOOKUP($E493,'[1]MEMÓRIA DE CÁLCULO'!$F:$W,2,FALSE)))</f>
        <v/>
      </c>
      <c r="J493" s="32" t="str">
        <f ca="1">IF(OR(ISBLANK($E493),$E493="Total Geral"),"",IF(LEN($E493)&lt;6,"",VLOOKUP($E493,'[1]MEMÓRIA DE CÁLCULO'!$F:$W,17,FALSE)))</f>
        <v/>
      </c>
      <c r="K493" s="33" t="str">
        <f ca="1">IF(OR(ISBLANK($E493),$E493="Total Geral"),"",IF(LEN($E493)&lt;6,"",VLOOKUP($E493,'[1]MEMÓRIA DE CÁLCULO'!$F:$W,18,FALSE)))</f>
        <v/>
      </c>
      <c r="L493" s="34" t="str">
        <f ca="1">IF(OR(ISBLANK($E493),$E493="Total Geral"),"",IF(LEN($E493)&lt;6,"",VLOOKUP($E493,'[1]MEMÓRIA DE CÁLCULO'!$F:$AB,20,FALSE)))</f>
        <v/>
      </c>
      <c r="M493" s="34" t="str">
        <f ca="1">IF(OR(ISBLANK($E493),$E493="Total Geral"),"",IF(LEN($E493)&lt;6,"",VLOOKUP($E493,'[1]MEMÓRIA DE CÁLCULO'!$F:$AB,21,FALSE)))</f>
        <v/>
      </c>
      <c r="N493" s="35" t="str">
        <f ca="1">IF($E493="","",IF($E493="Total Geral",SUM(OFFSET(N493,-1,0):$N$26)/3,VLOOKUP($E493,'[1]MEMÓRIA DE CÁLCULO'!$F:$AB,22,FALSE)))</f>
        <v/>
      </c>
      <c r="O493" s="35" t="str">
        <f ca="1">IF($E493="","",IF($E493="Total Geral",SUM(OFFSET(O493,-1,0):$O$26)/3,VLOOKUP($E493,'[1]MEMÓRIA DE CÁLCULO'!$F:$AB,23,FALSE)))</f>
        <v/>
      </c>
    </row>
    <row r="494" spans="2:15" x14ac:dyDescent="0.25">
      <c r="E494" s="30" t="str">
        <f t="shared" ca="1" si="7"/>
        <v/>
      </c>
      <c r="F494" s="31" t="str">
        <f ca="1">IF(OR($E494="",$E494="Total Geral"),"",IF(LEN($E494)&lt;6,VLOOKUP($E494,'[1]MEMÓRIA DE CÁLCULO'!$F:$W,2,FALSE),VLOOKUP($E494,'[1]MEMÓRIA DE CÁLCULO'!$F:$W,5,FALSE)))</f>
        <v/>
      </c>
      <c r="G494" s="30" t="str">
        <f ca="1">IF(OR(ISBLANK($E494),$E494="Total Geral"),"",IF(LEN($E494)&lt;6,"",VLOOKUP($E494,'[1]MEMÓRIA DE CÁLCULO'!$F:$W,3,FALSE)))</f>
        <v/>
      </c>
      <c r="H494" s="30" t="str">
        <f ca="1">IF(OR(ISBLANK($E494),$E494="Total Geral"),"",IF(LEN($E494)&lt;6,"",VLOOKUP($E494,'[1]MEMÓRIA DE CÁLCULO'!$F:$W,4,FALSE)))</f>
        <v/>
      </c>
      <c r="I494" s="32" t="str">
        <f ca="1">IF(OR(ISBLANK($E494),$E494="Total Geral"),"",IF(LEN($E494)&lt;6,"",VLOOKUP($E494,'[1]MEMÓRIA DE CÁLCULO'!$F:$W,2,FALSE)))</f>
        <v/>
      </c>
      <c r="J494" s="32" t="str">
        <f ca="1">IF(OR(ISBLANK($E494),$E494="Total Geral"),"",IF(LEN($E494)&lt;6,"",VLOOKUP($E494,'[1]MEMÓRIA DE CÁLCULO'!$F:$W,17,FALSE)))</f>
        <v/>
      </c>
      <c r="K494" s="33" t="str">
        <f ca="1">IF(OR(ISBLANK($E494),$E494="Total Geral"),"",IF(LEN($E494)&lt;6,"",VLOOKUP($E494,'[1]MEMÓRIA DE CÁLCULO'!$F:$W,18,FALSE)))</f>
        <v/>
      </c>
      <c r="L494" s="34" t="str">
        <f ca="1">IF(OR(ISBLANK($E494),$E494="Total Geral"),"",IF(LEN($E494)&lt;6,"",VLOOKUP($E494,'[1]MEMÓRIA DE CÁLCULO'!$F:$AB,20,FALSE)))</f>
        <v/>
      </c>
      <c r="M494" s="34" t="str">
        <f ca="1">IF(OR(ISBLANK($E494),$E494="Total Geral"),"",IF(LEN($E494)&lt;6,"",VLOOKUP($E494,'[1]MEMÓRIA DE CÁLCULO'!$F:$AB,21,FALSE)))</f>
        <v/>
      </c>
      <c r="N494" s="35" t="str">
        <f ca="1">IF($E494="","",IF($E494="Total Geral",SUM(OFFSET(N494,-1,0):$N$26)/3,VLOOKUP($E494,'[1]MEMÓRIA DE CÁLCULO'!$F:$AB,22,FALSE)))</f>
        <v/>
      </c>
      <c r="O494" s="35" t="str">
        <f ca="1">IF($E494="","",IF($E494="Total Geral",SUM(OFFSET(O494,-1,0):$O$26)/3,VLOOKUP($E494,'[1]MEMÓRIA DE CÁLCULO'!$F:$AB,23,FALSE)))</f>
        <v/>
      </c>
    </row>
    <row r="495" spans="2:15" x14ac:dyDescent="0.25">
      <c r="E495" s="30" t="str">
        <f t="shared" ca="1" si="7"/>
        <v/>
      </c>
      <c r="F495" s="31" t="str">
        <f ca="1">IF(OR($E495="",$E495="Total Geral"),"",IF(LEN($E495)&lt;6,VLOOKUP($E495,'[1]MEMÓRIA DE CÁLCULO'!$F:$W,2,FALSE),VLOOKUP($E495,'[1]MEMÓRIA DE CÁLCULO'!$F:$W,5,FALSE)))</f>
        <v/>
      </c>
      <c r="G495" s="30" t="str">
        <f ca="1">IF(OR(ISBLANK($E495),$E495="Total Geral"),"",IF(LEN($E495)&lt;6,"",VLOOKUP($E495,'[1]MEMÓRIA DE CÁLCULO'!$F:$W,3,FALSE)))</f>
        <v/>
      </c>
      <c r="H495" s="30" t="str">
        <f ca="1">IF(OR(ISBLANK($E495),$E495="Total Geral"),"",IF(LEN($E495)&lt;6,"",VLOOKUP($E495,'[1]MEMÓRIA DE CÁLCULO'!$F:$W,4,FALSE)))</f>
        <v/>
      </c>
      <c r="I495" s="32" t="str">
        <f ca="1">IF(OR(ISBLANK($E495),$E495="Total Geral"),"",IF(LEN($E495)&lt;6,"",VLOOKUP($E495,'[1]MEMÓRIA DE CÁLCULO'!$F:$W,2,FALSE)))</f>
        <v/>
      </c>
      <c r="J495" s="32" t="str">
        <f ca="1">IF(OR(ISBLANK($E495),$E495="Total Geral"),"",IF(LEN($E495)&lt;6,"",VLOOKUP($E495,'[1]MEMÓRIA DE CÁLCULO'!$F:$W,17,FALSE)))</f>
        <v/>
      </c>
      <c r="K495" s="33" t="str">
        <f ca="1">IF(OR(ISBLANK($E495),$E495="Total Geral"),"",IF(LEN($E495)&lt;6,"",VLOOKUP($E495,'[1]MEMÓRIA DE CÁLCULO'!$F:$W,18,FALSE)))</f>
        <v/>
      </c>
      <c r="L495" s="34" t="str">
        <f ca="1">IF(OR(ISBLANK($E495),$E495="Total Geral"),"",IF(LEN($E495)&lt;6,"",VLOOKUP($E495,'[1]MEMÓRIA DE CÁLCULO'!$F:$AB,20,FALSE)))</f>
        <v/>
      </c>
      <c r="M495" s="34" t="str">
        <f ca="1">IF(OR(ISBLANK($E495),$E495="Total Geral"),"",IF(LEN($E495)&lt;6,"",VLOOKUP($E495,'[1]MEMÓRIA DE CÁLCULO'!$F:$AB,21,FALSE)))</f>
        <v/>
      </c>
      <c r="N495" s="35" t="str">
        <f ca="1">IF($E495="","",IF($E495="Total Geral",SUM(OFFSET(N495,-1,0):$N$26)/3,VLOOKUP($E495,'[1]MEMÓRIA DE CÁLCULO'!$F:$AB,22,FALSE)))</f>
        <v/>
      </c>
      <c r="O495" s="35" t="str">
        <f ca="1">IF($E495="","",IF($E495="Total Geral",SUM(OFFSET(O495,-1,0):$O$26)/3,VLOOKUP($E495,'[1]MEMÓRIA DE CÁLCULO'!$F:$AB,23,FALSE)))</f>
        <v/>
      </c>
    </row>
    <row r="496" spans="2:15" x14ac:dyDescent="0.25">
      <c r="E496" s="30" t="str">
        <f t="shared" ca="1" si="7"/>
        <v/>
      </c>
      <c r="F496" s="31" t="str">
        <f ca="1">IF(OR($E496="",$E496="Total Geral"),"",IF(LEN($E496)&lt;6,VLOOKUP($E496,'[1]MEMÓRIA DE CÁLCULO'!$F:$W,2,FALSE),VLOOKUP($E496,'[1]MEMÓRIA DE CÁLCULO'!$F:$W,5,FALSE)))</f>
        <v/>
      </c>
      <c r="G496" s="30" t="str">
        <f ca="1">IF(OR(ISBLANK($E496),$E496="Total Geral"),"",IF(LEN($E496)&lt;6,"",VLOOKUP($E496,'[1]MEMÓRIA DE CÁLCULO'!$F:$W,3,FALSE)))</f>
        <v/>
      </c>
      <c r="H496" s="30" t="str">
        <f ca="1">IF(OR(ISBLANK($E496),$E496="Total Geral"),"",IF(LEN($E496)&lt;6,"",VLOOKUP($E496,'[1]MEMÓRIA DE CÁLCULO'!$F:$W,4,FALSE)))</f>
        <v/>
      </c>
      <c r="I496" s="32" t="str">
        <f ca="1">IF(OR(ISBLANK($E496),$E496="Total Geral"),"",IF(LEN($E496)&lt;6,"",VLOOKUP($E496,'[1]MEMÓRIA DE CÁLCULO'!$F:$W,2,FALSE)))</f>
        <v/>
      </c>
      <c r="J496" s="32" t="str">
        <f ca="1">IF(OR(ISBLANK($E496),$E496="Total Geral"),"",IF(LEN($E496)&lt;6,"",VLOOKUP($E496,'[1]MEMÓRIA DE CÁLCULO'!$F:$W,17,FALSE)))</f>
        <v/>
      </c>
      <c r="K496" s="33" t="str">
        <f ca="1">IF(OR(ISBLANK($E496),$E496="Total Geral"),"",IF(LEN($E496)&lt;6,"",VLOOKUP($E496,'[1]MEMÓRIA DE CÁLCULO'!$F:$W,18,FALSE)))</f>
        <v/>
      </c>
      <c r="L496" s="34" t="str">
        <f ca="1">IF(OR(ISBLANK($E496),$E496="Total Geral"),"",IF(LEN($E496)&lt;6,"",VLOOKUP($E496,'[1]MEMÓRIA DE CÁLCULO'!$F:$AB,20,FALSE)))</f>
        <v/>
      </c>
      <c r="M496" s="34" t="str">
        <f ca="1">IF(OR(ISBLANK($E496),$E496="Total Geral"),"",IF(LEN($E496)&lt;6,"",VLOOKUP($E496,'[1]MEMÓRIA DE CÁLCULO'!$F:$AB,21,FALSE)))</f>
        <v/>
      </c>
      <c r="N496" s="35" t="str">
        <f ca="1">IF($E496="","",IF($E496="Total Geral",SUM(OFFSET(N496,-1,0):$N$26)/3,VLOOKUP($E496,'[1]MEMÓRIA DE CÁLCULO'!$F:$AB,22,FALSE)))</f>
        <v/>
      </c>
      <c r="O496" s="35" t="str">
        <f ca="1">IF($E496="","",IF($E496="Total Geral",SUM(OFFSET(O496,-1,0):$O$26)/3,VLOOKUP($E496,'[1]MEMÓRIA DE CÁLCULO'!$F:$AB,23,FALSE)))</f>
        <v/>
      </c>
    </row>
    <row r="497" spans="5:15" x14ac:dyDescent="0.25">
      <c r="E497" s="30" t="str">
        <f t="shared" ca="1" si="7"/>
        <v/>
      </c>
      <c r="F497" s="31" t="str">
        <f ca="1">IF(OR($E497="",$E497="Total Geral"),"",IF(LEN($E497)&lt;6,VLOOKUP($E497,'[1]MEMÓRIA DE CÁLCULO'!$F:$W,2,FALSE),VLOOKUP($E497,'[1]MEMÓRIA DE CÁLCULO'!$F:$W,5,FALSE)))</f>
        <v/>
      </c>
      <c r="G497" s="30" t="str">
        <f ca="1">IF(OR(ISBLANK($E497),$E497="Total Geral"),"",IF(LEN($E497)&lt;6,"",VLOOKUP($E497,'[1]MEMÓRIA DE CÁLCULO'!$F:$W,3,FALSE)))</f>
        <v/>
      </c>
      <c r="H497" s="30" t="str">
        <f ca="1">IF(OR(ISBLANK($E497),$E497="Total Geral"),"",IF(LEN($E497)&lt;6,"",VLOOKUP($E497,'[1]MEMÓRIA DE CÁLCULO'!$F:$W,4,FALSE)))</f>
        <v/>
      </c>
      <c r="I497" s="32" t="str">
        <f ca="1">IF(OR(ISBLANK($E497),$E497="Total Geral"),"",IF(LEN($E497)&lt;6,"",VLOOKUP($E497,'[1]MEMÓRIA DE CÁLCULO'!$F:$W,2,FALSE)))</f>
        <v/>
      </c>
      <c r="J497" s="32" t="str">
        <f ca="1">IF(OR(ISBLANK($E497),$E497="Total Geral"),"",IF(LEN($E497)&lt;6,"",VLOOKUP($E497,'[1]MEMÓRIA DE CÁLCULO'!$F:$W,17,FALSE)))</f>
        <v/>
      </c>
      <c r="K497" s="33" t="str">
        <f ca="1">IF(OR(ISBLANK($E497),$E497="Total Geral"),"",IF(LEN($E497)&lt;6,"",VLOOKUP($E497,'[1]MEMÓRIA DE CÁLCULO'!$F:$W,18,FALSE)))</f>
        <v/>
      </c>
      <c r="L497" s="34" t="str">
        <f ca="1">IF(OR(ISBLANK($E497),$E497="Total Geral"),"",IF(LEN($E497)&lt;6,"",VLOOKUP($E497,'[1]MEMÓRIA DE CÁLCULO'!$F:$AB,20,FALSE)))</f>
        <v/>
      </c>
      <c r="M497" s="34" t="str">
        <f ca="1">IF(OR(ISBLANK($E497),$E497="Total Geral"),"",IF(LEN($E497)&lt;6,"",VLOOKUP($E497,'[1]MEMÓRIA DE CÁLCULO'!$F:$AB,21,FALSE)))</f>
        <v/>
      </c>
      <c r="N497" s="35" t="str">
        <f ca="1">IF($E497="","",IF($E497="Total Geral",SUM(OFFSET(N497,-1,0):$N$26)/3,VLOOKUP($E497,'[1]MEMÓRIA DE CÁLCULO'!$F:$AB,22,FALSE)))</f>
        <v/>
      </c>
      <c r="O497" s="35" t="str">
        <f ca="1">IF($E497="","",IF($E497="Total Geral",SUM(OFFSET(O497,-1,0):$O$26)/3,VLOOKUP($E497,'[1]MEMÓRIA DE CÁLCULO'!$F:$AB,23,FALSE)))</f>
        <v/>
      </c>
    </row>
    <row r="498" spans="5:15" x14ac:dyDescent="0.25">
      <c r="E498" s="30" t="str">
        <f t="shared" ca="1" si="7"/>
        <v/>
      </c>
      <c r="F498" s="31" t="str">
        <f ca="1">IF(OR($E498="",$E498="Total Geral"),"",IF(LEN($E498)&lt;6,VLOOKUP($E498,'[1]MEMÓRIA DE CÁLCULO'!$F:$W,2,FALSE),VLOOKUP($E498,'[1]MEMÓRIA DE CÁLCULO'!$F:$W,5,FALSE)))</f>
        <v/>
      </c>
      <c r="G498" s="30" t="str">
        <f ca="1">IF(OR(ISBLANK($E498),$E498="Total Geral"),"",IF(LEN($E498)&lt;6,"",VLOOKUP($E498,'[1]MEMÓRIA DE CÁLCULO'!$F:$W,3,FALSE)))</f>
        <v/>
      </c>
      <c r="H498" s="30" t="str">
        <f ca="1">IF(OR(ISBLANK($E498),$E498="Total Geral"),"",IF(LEN($E498)&lt;6,"",VLOOKUP($E498,'[1]MEMÓRIA DE CÁLCULO'!$F:$W,4,FALSE)))</f>
        <v/>
      </c>
      <c r="I498" s="32" t="str">
        <f ca="1">IF(OR(ISBLANK($E498),$E498="Total Geral"),"",IF(LEN($E498)&lt;6,"",VLOOKUP($E498,'[1]MEMÓRIA DE CÁLCULO'!$F:$W,2,FALSE)))</f>
        <v/>
      </c>
      <c r="J498" s="32" t="str">
        <f ca="1">IF(OR(ISBLANK($E498),$E498="Total Geral"),"",IF(LEN($E498)&lt;6,"",VLOOKUP($E498,'[1]MEMÓRIA DE CÁLCULO'!$F:$W,17,FALSE)))</f>
        <v/>
      </c>
      <c r="K498" s="33" t="str">
        <f ca="1">IF(OR(ISBLANK($E498),$E498="Total Geral"),"",IF(LEN($E498)&lt;6,"",VLOOKUP($E498,'[1]MEMÓRIA DE CÁLCULO'!$F:$W,18,FALSE)))</f>
        <v/>
      </c>
      <c r="L498" s="34" t="str">
        <f ca="1">IF(OR(ISBLANK($E498),$E498="Total Geral"),"",IF(LEN($E498)&lt;6,"",VLOOKUP($E498,'[1]MEMÓRIA DE CÁLCULO'!$F:$AB,20,FALSE)))</f>
        <v/>
      </c>
      <c r="M498" s="34" t="str">
        <f ca="1">IF(OR(ISBLANK($E498),$E498="Total Geral"),"",IF(LEN($E498)&lt;6,"",VLOOKUP($E498,'[1]MEMÓRIA DE CÁLCULO'!$F:$AB,21,FALSE)))</f>
        <v/>
      </c>
      <c r="N498" s="35" t="str">
        <f ca="1">IF($E498="","",IF($E498="Total Geral",SUM(OFFSET(N498,-1,0):$N$26)/3,VLOOKUP($E498,'[1]MEMÓRIA DE CÁLCULO'!$F:$AB,22,FALSE)))</f>
        <v/>
      </c>
      <c r="O498" s="35" t="str">
        <f ca="1">IF($E498="","",IF($E498="Total Geral",SUM(OFFSET(O498,-1,0):$O$26)/3,VLOOKUP($E498,'[1]MEMÓRIA DE CÁLCULO'!$F:$AB,23,FALSE)))</f>
        <v/>
      </c>
    </row>
    <row r="499" spans="5:15" x14ac:dyDescent="0.25">
      <c r="E499" s="30" t="str">
        <f t="shared" ca="1" si="7"/>
        <v/>
      </c>
      <c r="F499" s="31" t="str">
        <f ca="1">IF(OR($E499="",$E499="Total Geral"),"",IF(LEN($E499)&lt;6,VLOOKUP($E499,'[1]MEMÓRIA DE CÁLCULO'!$F:$W,2,FALSE),VLOOKUP($E499,'[1]MEMÓRIA DE CÁLCULO'!$F:$W,5,FALSE)))</f>
        <v/>
      </c>
      <c r="G499" s="30" t="str">
        <f ca="1">IF(OR(ISBLANK($E499),$E499="Total Geral"),"",IF(LEN($E499)&lt;6,"",VLOOKUP($E499,'[1]MEMÓRIA DE CÁLCULO'!$F:$W,3,FALSE)))</f>
        <v/>
      </c>
      <c r="H499" s="30" t="str">
        <f ca="1">IF(OR(ISBLANK($E499),$E499="Total Geral"),"",IF(LEN($E499)&lt;6,"",VLOOKUP($E499,'[1]MEMÓRIA DE CÁLCULO'!$F:$W,4,FALSE)))</f>
        <v/>
      </c>
      <c r="I499" s="32" t="str">
        <f ca="1">IF(OR(ISBLANK($E499),$E499="Total Geral"),"",IF(LEN($E499)&lt;6,"",VLOOKUP($E499,'[1]MEMÓRIA DE CÁLCULO'!$F:$W,2,FALSE)))</f>
        <v/>
      </c>
      <c r="J499" s="32" t="str">
        <f ca="1">IF(OR(ISBLANK($E499),$E499="Total Geral"),"",IF(LEN($E499)&lt;6,"",VLOOKUP($E499,'[1]MEMÓRIA DE CÁLCULO'!$F:$W,17,FALSE)))</f>
        <v/>
      </c>
      <c r="K499" s="33" t="str">
        <f ca="1">IF(OR(ISBLANK($E499),$E499="Total Geral"),"",IF(LEN($E499)&lt;6,"",VLOOKUP($E499,'[1]MEMÓRIA DE CÁLCULO'!$F:$W,18,FALSE)))</f>
        <v/>
      </c>
      <c r="L499" s="34" t="str">
        <f ca="1">IF(OR(ISBLANK($E499),$E499="Total Geral"),"",IF(LEN($E499)&lt;6,"",VLOOKUP($E499,'[1]MEMÓRIA DE CÁLCULO'!$F:$AB,20,FALSE)))</f>
        <v/>
      </c>
      <c r="M499" s="34" t="str">
        <f ca="1">IF(OR(ISBLANK($E499),$E499="Total Geral"),"",IF(LEN($E499)&lt;6,"",VLOOKUP($E499,'[1]MEMÓRIA DE CÁLCULO'!$F:$AB,21,FALSE)))</f>
        <v/>
      </c>
      <c r="N499" s="35" t="str">
        <f ca="1">IF($E499="","",IF($E499="Total Geral",SUM(OFFSET(N499,-1,0):$N$26)/3,VLOOKUP($E499,'[1]MEMÓRIA DE CÁLCULO'!$F:$AB,22,FALSE)))</f>
        <v/>
      </c>
      <c r="O499" s="35" t="str">
        <f ca="1">IF($E499="","",IF($E499="Total Geral",SUM(OFFSET(O499,-1,0):$O$26)/3,VLOOKUP($E499,'[1]MEMÓRIA DE CÁLCULO'!$F:$AB,23,FALSE)))</f>
        <v/>
      </c>
    </row>
    <row r="500" spans="5:15" x14ac:dyDescent="0.25">
      <c r="E500" s="30" t="str">
        <f t="shared" ca="1" si="7"/>
        <v/>
      </c>
      <c r="F500" s="31" t="str">
        <f ca="1">IF(OR($E500="",$E500="Total Geral"),"",IF(LEN($E500)&lt;6,VLOOKUP($E500,'[1]MEMÓRIA DE CÁLCULO'!$F:$W,2,FALSE),VLOOKUP($E500,'[1]MEMÓRIA DE CÁLCULO'!$F:$W,5,FALSE)))</f>
        <v/>
      </c>
      <c r="G500" s="30" t="str">
        <f ca="1">IF(OR(ISBLANK($E500),$E500="Total Geral"),"",IF(LEN($E500)&lt;6,"",VLOOKUP($E500,'[1]MEMÓRIA DE CÁLCULO'!$F:$W,3,FALSE)))</f>
        <v/>
      </c>
      <c r="H500" s="30" t="str">
        <f ca="1">IF(OR(ISBLANK($E500),$E500="Total Geral"),"",IF(LEN($E500)&lt;6,"",VLOOKUP($E500,'[1]MEMÓRIA DE CÁLCULO'!$F:$W,4,FALSE)))</f>
        <v/>
      </c>
      <c r="I500" s="32" t="str">
        <f ca="1">IF(OR(ISBLANK($E500),$E500="Total Geral"),"",IF(LEN($E500)&lt;6,"",VLOOKUP($E500,'[1]MEMÓRIA DE CÁLCULO'!$F:$W,2,FALSE)))</f>
        <v/>
      </c>
      <c r="J500" s="32" t="str">
        <f ca="1">IF(OR(ISBLANK($E500),$E500="Total Geral"),"",IF(LEN($E500)&lt;6,"",VLOOKUP($E500,'[1]MEMÓRIA DE CÁLCULO'!$F:$W,17,FALSE)))</f>
        <v/>
      </c>
      <c r="K500" s="33" t="str">
        <f ca="1">IF(OR(ISBLANK($E500),$E500="Total Geral"),"",IF(LEN($E500)&lt;6,"",VLOOKUP($E500,'[1]MEMÓRIA DE CÁLCULO'!$F:$W,18,FALSE)))</f>
        <v/>
      </c>
      <c r="L500" s="34" t="str">
        <f ca="1">IF(OR(ISBLANK($E500),$E500="Total Geral"),"",IF(LEN($E500)&lt;6,"",VLOOKUP($E500,'[1]MEMÓRIA DE CÁLCULO'!$F:$AB,20,FALSE)))</f>
        <v/>
      </c>
      <c r="M500" s="34" t="str">
        <f ca="1">IF(OR(ISBLANK($E500),$E500="Total Geral"),"",IF(LEN($E500)&lt;6,"",VLOOKUP($E500,'[1]MEMÓRIA DE CÁLCULO'!$F:$AB,21,FALSE)))</f>
        <v/>
      </c>
      <c r="N500" s="35" t="str">
        <f ca="1">IF($E500="","",IF($E500="Total Geral",SUM(OFFSET(N500,-1,0):$N$26)/3,VLOOKUP($E500,'[1]MEMÓRIA DE CÁLCULO'!$F:$AB,22,FALSE)))</f>
        <v/>
      </c>
      <c r="O500" s="35" t="str">
        <f ca="1">IF($E500="","",IF($E500="Total Geral",SUM(OFFSET(O500,-1,0):$O$26)/3,VLOOKUP($E500,'[1]MEMÓRIA DE CÁLCULO'!$F:$AB,23,FALSE)))</f>
        <v/>
      </c>
    </row>
    <row r="501" spans="5:15" x14ac:dyDescent="0.25">
      <c r="E501" s="30" t="str">
        <f t="shared" ca="1" si="7"/>
        <v/>
      </c>
      <c r="F501" s="31" t="str">
        <f ca="1">IF(OR($E501="",$E501="Total Geral"),"",IF(LEN($E501)&lt;6,VLOOKUP($E501,'[1]MEMÓRIA DE CÁLCULO'!$F:$W,2,FALSE),VLOOKUP($E501,'[1]MEMÓRIA DE CÁLCULO'!$F:$W,5,FALSE)))</f>
        <v/>
      </c>
      <c r="G501" s="30" t="str">
        <f ca="1">IF(OR(ISBLANK($E501),$E501="Total Geral"),"",IF(LEN($E501)&lt;6,"",VLOOKUP($E501,'[1]MEMÓRIA DE CÁLCULO'!$F:$W,3,FALSE)))</f>
        <v/>
      </c>
      <c r="H501" s="30" t="str">
        <f ca="1">IF(OR(ISBLANK($E501),$E501="Total Geral"),"",IF(LEN($E501)&lt;6,"",VLOOKUP($E501,'[1]MEMÓRIA DE CÁLCULO'!$F:$W,4,FALSE)))</f>
        <v/>
      </c>
      <c r="I501" s="32" t="str">
        <f ca="1">IF(OR(ISBLANK($E501),$E501="Total Geral"),"",IF(LEN($E501)&lt;6,"",VLOOKUP($E501,'[1]MEMÓRIA DE CÁLCULO'!$F:$W,2,FALSE)))</f>
        <v/>
      </c>
      <c r="J501" s="32" t="str">
        <f ca="1">IF(OR(ISBLANK($E501),$E501="Total Geral"),"",IF(LEN($E501)&lt;6,"",VLOOKUP($E501,'[1]MEMÓRIA DE CÁLCULO'!$F:$W,17,FALSE)))</f>
        <v/>
      </c>
      <c r="K501" s="33" t="str">
        <f ca="1">IF(OR(ISBLANK($E501),$E501="Total Geral"),"",IF(LEN($E501)&lt;6,"",VLOOKUP($E501,'[1]MEMÓRIA DE CÁLCULO'!$F:$W,18,FALSE)))</f>
        <v/>
      </c>
      <c r="L501" s="34" t="str">
        <f ca="1">IF(OR(ISBLANK($E501),$E501="Total Geral"),"",IF(LEN($E501)&lt;6,"",VLOOKUP($E501,'[1]MEMÓRIA DE CÁLCULO'!$F:$AB,20,FALSE)))</f>
        <v/>
      </c>
      <c r="M501" s="34" t="str">
        <f ca="1">IF(OR(ISBLANK($E501),$E501="Total Geral"),"",IF(LEN($E501)&lt;6,"",VLOOKUP($E501,'[1]MEMÓRIA DE CÁLCULO'!$F:$AB,21,FALSE)))</f>
        <v/>
      </c>
      <c r="N501" s="35" t="str">
        <f ca="1">IF($E501="","",IF($E501="Total Geral",SUM(OFFSET(N501,-1,0):$N$26)/3,VLOOKUP($E501,'[1]MEMÓRIA DE CÁLCULO'!$F:$AB,22,FALSE)))</f>
        <v/>
      </c>
      <c r="O501" s="35" t="str">
        <f ca="1">IF($E501="","",IF($E501="Total Geral",SUM(OFFSET(O501,-1,0):$O$26)/3,VLOOKUP($E501,'[1]MEMÓRIA DE CÁLCULO'!$F:$AB,23,FALSE)))</f>
        <v/>
      </c>
    </row>
    <row r="502" spans="5:15" x14ac:dyDescent="0.25">
      <c r="E502" s="30" t="str">
        <f t="shared" ca="1" si="7"/>
        <v/>
      </c>
      <c r="F502" s="31" t="str">
        <f ca="1">IF(OR($E502="",$E502="Total Geral"),"",IF(LEN($E502)&lt;6,VLOOKUP($E502,'[1]MEMÓRIA DE CÁLCULO'!$F:$W,2,FALSE),VLOOKUP($E502,'[1]MEMÓRIA DE CÁLCULO'!$F:$W,5,FALSE)))</f>
        <v/>
      </c>
      <c r="G502" s="30" t="str">
        <f ca="1">IF(OR(ISBLANK($E502),$E502="Total Geral"),"",IF(LEN($E502)&lt;6,"",VLOOKUP($E502,'[1]MEMÓRIA DE CÁLCULO'!$F:$W,3,FALSE)))</f>
        <v/>
      </c>
      <c r="H502" s="30" t="str">
        <f ca="1">IF(OR(ISBLANK($E502),$E502="Total Geral"),"",IF(LEN($E502)&lt;6,"",VLOOKUP($E502,'[1]MEMÓRIA DE CÁLCULO'!$F:$W,4,FALSE)))</f>
        <v/>
      </c>
      <c r="I502" s="32" t="str">
        <f ca="1">IF(OR(ISBLANK($E502),$E502="Total Geral"),"",IF(LEN($E502)&lt;6,"",VLOOKUP($E502,'[1]MEMÓRIA DE CÁLCULO'!$F:$W,2,FALSE)))</f>
        <v/>
      </c>
      <c r="J502" s="32" t="str">
        <f ca="1">IF(OR(ISBLANK($E502),$E502="Total Geral"),"",IF(LEN($E502)&lt;6,"",VLOOKUP($E502,'[1]MEMÓRIA DE CÁLCULO'!$F:$W,17,FALSE)))</f>
        <v/>
      </c>
      <c r="K502" s="33" t="str">
        <f ca="1">IF(OR(ISBLANK($E502),$E502="Total Geral"),"",IF(LEN($E502)&lt;6,"",VLOOKUP($E502,'[1]MEMÓRIA DE CÁLCULO'!$F:$W,18,FALSE)))</f>
        <v/>
      </c>
      <c r="L502" s="34" t="str">
        <f ca="1">IF(OR(ISBLANK($E502),$E502="Total Geral"),"",IF(LEN($E502)&lt;6,"",VLOOKUP($E502,'[1]MEMÓRIA DE CÁLCULO'!$F:$AB,20,FALSE)))</f>
        <v/>
      </c>
      <c r="M502" s="34" t="str">
        <f ca="1">IF(OR(ISBLANK($E502),$E502="Total Geral"),"",IF(LEN($E502)&lt;6,"",VLOOKUP($E502,'[1]MEMÓRIA DE CÁLCULO'!$F:$AB,21,FALSE)))</f>
        <v/>
      </c>
      <c r="N502" s="35" t="str">
        <f ca="1">IF($E502="","",IF($E502="Total Geral",SUM(OFFSET(N502,-1,0):$N$26)/3,VLOOKUP($E502,'[1]MEMÓRIA DE CÁLCULO'!$F:$AB,22,FALSE)))</f>
        <v/>
      </c>
      <c r="O502" s="35" t="str">
        <f ca="1">IF($E502="","",IF($E502="Total Geral",SUM(OFFSET(O502,-1,0):$O$26)/3,VLOOKUP($E502,'[1]MEMÓRIA DE CÁLCULO'!$F:$AB,23,FALSE)))</f>
        <v/>
      </c>
    </row>
    <row r="503" spans="5:15" x14ac:dyDescent="0.25">
      <c r="E503" s="30" t="str">
        <f t="shared" ca="1" si="7"/>
        <v/>
      </c>
      <c r="F503" s="31" t="str">
        <f ca="1">IF(OR($E503="",$E503="Total Geral"),"",IF(LEN($E503)&lt;6,VLOOKUP($E503,'[1]MEMÓRIA DE CÁLCULO'!$F:$W,2,FALSE),VLOOKUP($E503,'[1]MEMÓRIA DE CÁLCULO'!$F:$W,5,FALSE)))</f>
        <v/>
      </c>
      <c r="G503" s="30" t="str">
        <f ca="1">IF(OR(ISBLANK($E503),$E503="Total Geral"),"",IF(LEN($E503)&lt;6,"",VLOOKUP($E503,'[1]MEMÓRIA DE CÁLCULO'!$F:$W,3,FALSE)))</f>
        <v/>
      </c>
      <c r="H503" s="30" t="str">
        <f ca="1">IF(OR(ISBLANK($E503),$E503="Total Geral"),"",IF(LEN($E503)&lt;6,"",VLOOKUP($E503,'[1]MEMÓRIA DE CÁLCULO'!$F:$W,4,FALSE)))</f>
        <v/>
      </c>
      <c r="I503" s="32" t="str">
        <f ca="1">IF(OR(ISBLANK($E503),$E503="Total Geral"),"",IF(LEN($E503)&lt;6,"",VLOOKUP($E503,'[1]MEMÓRIA DE CÁLCULO'!$F:$W,2,FALSE)))</f>
        <v/>
      </c>
      <c r="J503" s="32" t="str">
        <f ca="1">IF(OR(ISBLANK($E503),$E503="Total Geral"),"",IF(LEN($E503)&lt;6,"",VLOOKUP($E503,'[1]MEMÓRIA DE CÁLCULO'!$F:$W,17,FALSE)))</f>
        <v/>
      </c>
      <c r="K503" s="33" t="str">
        <f ca="1">IF(OR(ISBLANK($E503),$E503="Total Geral"),"",IF(LEN($E503)&lt;6,"",VLOOKUP($E503,'[1]MEMÓRIA DE CÁLCULO'!$F:$W,18,FALSE)))</f>
        <v/>
      </c>
      <c r="L503" s="34" t="str">
        <f ca="1">IF(OR(ISBLANK($E503),$E503="Total Geral"),"",IF(LEN($E503)&lt;6,"",VLOOKUP($E503,'[1]MEMÓRIA DE CÁLCULO'!$F:$AB,20,FALSE)))</f>
        <v/>
      </c>
      <c r="M503" s="34" t="str">
        <f ca="1">IF(OR(ISBLANK($E503),$E503="Total Geral"),"",IF(LEN($E503)&lt;6,"",VLOOKUP($E503,'[1]MEMÓRIA DE CÁLCULO'!$F:$AB,21,FALSE)))</f>
        <v/>
      </c>
      <c r="N503" s="35" t="str">
        <f ca="1">IF($E503="","",IF($E503="Total Geral",SUM(OFFSET(N503,-1,0):$N$26)/3,VLOOKUP($E503,'[1]MEMÓRIA DE CÁLCULO'!$F:$AB,22,FALSE)))</f>
        <v/>
      </c>
      <c r="O503" s="35" t="str">
        <f ca="1">IF($E503="","",IF($E503="Total Geral",SUM(OFFSET(O503,-1,0):$O$26)/3,VLOOKUP($E503,'[1]MEMÓRIA DE CÁLCULO'!$F:$AB,23,FALSE)))</f>
        <v/>
      </c>
    </row>
    <row r="504" spans="5:15" x14ac:dyDescent="0.25">
      <c r="E504" s="30" t="str">
        <f t="shared" ca="1" si="7"/>
        <v/>
      </c>
      <c r="F504" s="31" t="str">
        <f ca="1">IF(OR($E504="",$E504="Total Geral"),"",IF(LEN($E504)&lt;6,VLOOKUP($E504,'[1]MEMÓRIA DE CÁLCULO'!$F:$W,2,FALSE),VLOOKUP($E504,'[1]MEMÓRIA DE CÁLCULO'!$F:$W,5,FALSE)))</f>
        <v/>
      </c>
      <c r="G504" s="30" t="str">
        <f ca="1">IF(OR(ISBLANK($E504),$E504="Total Geral"),"",IF(LEN($E504)&lt;6,"",VLOOKUP($E504,'[1]MEMÓRIA DE CÁLCULO'!$F:$W,3,FALSE)))</f>
        <v/>
      </c>
      <c r="H504" s="30" t="str">
        <f ca="1">IF(OR(ISBLANK($E504),$E504="Total Geral"),"",IF(LEN($E504)&lt;6,"",VLOOKUP($E504,'[1]MEMÓRIA DE CÁLCULO'!$F:$W,4,FALSE)))</f>
        <v/>
      </c>
      <c r="I504" s="32" t="str">
        <f ca="1">IF(OR(ISBLANK($E504),$E504="Total Geral"),"",IF(LEN($E504)&lt;6,"",VLOOKUP($E504,'[1]MEMÓRIA DE CÁLCULO'!$F:$W,2,FALSE)))</f>
        <v/>
      </c>
      <c r="J504" s="32" t="str">
        <f ca="1">IF(OR(ISBLANK($E504),$E504="Total Geral"),"",IF(LEN($E504)&lt;6,"",VLOOKUP($E504,'[1]MEMÓRIA DE CÁLCULO'!$F:$W,17,FALSE)))</f>
        <v/>
      </c>
      <c r="K504" s="33" t="str">
        <f ca="1">IF(OR(ISBLANK($E504),$E504="Total Geral"),"",IF(LEN($E504)&lt;6,"",VLOOKUP($E504,'[1]MEMÓRIA DE CÁLCULO'!$F:$W,18,FALSE)))</f>
        <v/>
      </c>
      <c r="L504" s="34" t="str">
        <f ca="1">IF(OR(ISBLANK($E504),$E504="Total Geral"),"",IF(LEN($E504)&lt;6,"",VLOOKUP($E504,'[1]MEMÓRIA DE CÁLCULO'!$F:$AB,20,FALSE)))</f>
        <v/>
      </c>
      <c r="M504" s="34" t="str">
        <f ca="1">IF(OR(ISBLANK($E504),$E504="Total Geral"),"",IF(LEN($E504)&lt;6,"",VLOOKUP($E504,'[1]MEMÓRIA DE CÁLCULO'!$F:$AB,21,FALSE)))</f>
        <v/>
      </c>
      <c r="N504" s="35" t="str">
        <f ca="1">IF($E504="","",IF($E504="Total Geral",SUM(OFFSET(N504,-1,0):$N$26)/3,VLOOKUP($E504,'[1]MEMÓRIA DE CÁLCULO'!$F:$AB,22,FALSE)))</f>
        <v/>
      </c>
      <c r="O504" s="35" t="str">
        <f ca="1">IF($E504="","",IF($E504="Total Geral",SUM(OFFSET(O504,-1,0):$O$26)/3,VLOOKUP($E504,'[1]MEMÓRIA DE CÁLCULO'!$F:$AB,23,FALSE)))</f>
        <v/>
      </c>
    </row>
    <row r="505" spans="5:15" x14ac:dyDescent="0.25">
      <c r="E505" s="30" t="str">
        <f t="shared" ca="1" si="7"/>
        <v/>
      </c>
      <c r="F505" s="31" t="str">
        <f ca="1">IF(OR($E505="",$E505="Total Geral"),"",IF(LEN($E505)&lt;6,VLOOKUP($E505,'[1]MEMÓRIA DE CÁLCULO'!$F:$W,2,FALSE),VLOOKUP($E505,'[1]MEMÓRIA DE CÁLCULO'!$F:$W,5,FALSE)))</f>
        <v/>
      </c>
      <c r="G505" s="30" t="str">
        <f ca="1">IF(OR(ISBLANK($E505),$E505="Total Geral"),"",IF(LEN($E505)&lt;6,"",VLOOKUP($E505,'[1]MEMÓRIA DE CÁLCULO'!$F:$W,3,FALSE)))</f>
        <v/>
      </c>
      <c r="H505" s="30" t="str">
        <f ca="1">IF(OR(ISBLANK($E505),$E505="Total Geral"),"",IF(LEN($E505)&lt;6,"",VLOOKUP($E505,'[1]MEMÓRIA DE CÁLCULO'!$F:$W,4,FALSE)))</f>
        <v/>
      </c>
      <c r="I505" s="32" t="str">
        <f ca="1">IF(OR(ISBLANK($E505),$E505="Total Geral"),"",IF(LEN($E505)&lt;6,"",VLOOKUP($E505,'[1]MEMÓRIA DE CÁLCULO'!$F:$W,2,FALSE)))</f>
        <v/>
      </c>
      <c r="J505" s="32" t="str">
        <f ca="1">IF(OR(ISBLANK($E505),$E505="Total Geral"),"",IF(LEN($E505)&lt;6,"",VLOOKUP($E505,'[1]MEMÓRIA DE CÁLCULO'!$F:$W,17,FALSE)))</f>
        <v/>
      </c>
      <c r="K505" s="33" t="str">
        <f ca="1">IF(OR(ISBLANK($E505),$E505="Total Geral"),"",IF(LEN($E505)&lt;6,"",VLOOKUP($E505,'[1]MEMÓRIA DE CÁLCULO'!$F:$W,18,FALSE)))</f>
        <v/>
      </c>
      <c r="L505" s="34" t="str">
        <f ca="1">IF(OR(ISBLANK($E505),$E505="Total Geral"),"",IF(LEN($E505)&lt;6,"",VLOOKUP($E505,'[1]MEMÓRIA DE CÁLCULO'!$F:$AB,20,FALSE)))</f>
        <v/>
      </c>
      <c r="M505" s="34" t="str">
        <f ca="1">IF(OR(ISBLANK($E505),$E505="Total Geral"),"",IF(LEN($E505)&lt;6,"",VLOOKUP($E505,'[1]MEMÓRIA DE CÁLCULO'!$F:$AB,21,FALSE)))</f>
        <v/>
      </c>
      <c r="N505" s="35" t="str">
        <f ca="1">IF($E505="","",IF($E505="Total Geral",SUM(OFFSET(N505,-1,0):$N$26)/3,VLOOKUP($E505,'[1]MEMÓRIA DE CÁLCULO'!$F:$AB,22,FALSE)))</f>
        <v/>
      </c>
      <c r="O505" s="35" t="str">
        <f ca="1">IF($E505="","",IF($E505="Total Geral",SUM(OFFSET(O505,-1,0):$O$26)/3,VLOOKUP($E505,'[1]MEMÓRIA DE CÁLCULO'!$F:$AB,23,FALSE)))</f>
        <v/>
      </c>
    </row>
    <row r="506" spans="5:15" x14ac:dyDescent="0.25">
      <c r="E506" s="30" t="str">
        <f t="shared" ca="1" si="7"/>
        <v/>
      </c>
      <c r="F506" s="31" t="str">
        <f ca="1">IF(OR($E506="",$E506="Total Geral"),"",IF(LEN($E506)&lt;6,VLOOKUP($E506,'[1]MEMÓRIA DE CÁLCULO'!$F:$W,2,FALSE),VLOOKUP($E506,'[1]MEMÓRIA DE CÁLCULO'!$F:$W,5,FALSE)))</f>
        <v/>
      </c>
      <c r="G506" s="30" t="str">
        <f ca="1">IF(OR(ISBLANK($E506),$E506="Total Geral"),"",IF(LEN($E506)&lt;6,"",VLOOKUP($E506,'[1]MEMÓRIA DE CÁLCULO'!$F:$W,3,FALSE)))</f>
        <v/>
      </c>
      <c r="H506" s="30" t="str">
        <f ca="1">IF(OR(ISBLANK($E506),$E506="Total Geral"),"",IF(LEN($E506)&lt;6,"",VLOOKUP($E506,'[1]MEMÓRIA DE CÁLCULO'!$F:$W,4,FALSE)))</f>
        <v/>
      </c>
      <c r="I506" s="32" t="str">
        <f ca="1">IF(OR(ISBLANK($E506),$E506="Total Geral"),"",IF(LEN($E506)&lt;6,"",VLOOKUP($E506,'[1]MEMÓRIA DE CÁLCULO'!$F:$W,2,FALSE)))</f>
        <v/>
      </c>
      <c r="J506" s="32" t="str">
        <f ca="1">IF(OR(ISBLANK($E506),$E506="Total Geral"),"",IF(LEN($E506)&lt;6,"",VLOOKUP($E506,'[1]MEMÓRIA DE CÁLCULO'!$F:$W,17,FALSE)))</f>
        <v/>
      </c>
      <c r="K506" s="33" t="str">
        <f ca="1">IF(OR(ISBLANK($E506),$E506="Total Geral"),"",IF(LEN($E506)&lt;6,"",VLOOKUP($E506,'[1]MEMÓRIA DE CÁLCULO'!$F:$W,18,FALSE)))</f>
        <v/>
      </c>
      <c r="L506" s="34" t="str">
        <f ca="1">IF(OR(ISBLANK($E506),$E506="Total Geral"),"",IF(LEN($E506)&lt;6,"",VLOOKUP($E506,'[1]MEMÓRIA DE CÁLCULO'!$F:$AB,20,FALSE)))</f>
        <v/>
      </c>
      <c r="M506" s="34" t="str">
        <f ca="1">IF(OR(ISBLANK($E506),$E506="Total Geral"),"",IF(LEN($E506)&lt;6,"",VLOOKUP($E506,'[1]MEMÓRIA DE CÁLCULO'!$F:$AB,21,FALSE)))</f>
        <v/>
      </c>
      <c r="N506" s="35" t="str">
        <f ca="1">IF($E506="","",IF($E506="Total Geral",SUM(OFFSET(N506,-1,0):$N$26)/3,VLOOKUP($E506,'[1]MEMÓRIA DE CÁLCULO'!$F:$AB,22,FALSE)))</f>
        <v/>
      </c>
      <c r="O506" s="35" t="str">
        <f ca="1">IF($E506="","",IF($E506="Total Geral",SUM(OFFSET(O506,-1,0):$O$26)/3,VLOOKUP($E506,'[1]MEMÓRIA DE CÁLCULO'!$F:$AB,23,FALSE)))</f>
        <v/>
      </c>
    </row>
    <row r="507" spans="5:15" x14ac:dyDescent="0.25">
      <c r="E507" s="30" t="str">
        <f t="shared" ca="1" si="7"/>
        <v/>
      </c>
      <c r="F507" s="31" t="str">
        <f ca="1">IF(OR($E507="",$E507="Total Geral"),"",IF(LEN($E507)&lt;6,VLOOKUP($E507,'[1]MEMÓRIA DE CÁLCULO'!$F:$W,2,FALSE),VLOOKUP($E507,'[1]MEMÓRIA DE CÁLCULO'!$F:$W,5,FALSE)))</f>
        <v/>
      </c>
      <c r="G507" s="30" t="str">
        <f ca="1">IF(OR(ISBLANK($E507),$E507="Total Geral"),"",IF(LEN($E507)&lt;6,"",VLOOKUP($E507,'[1]MEMÓRIA DE CÁLCULO'!$F:$W,3,FALSE)))</f>
        <v/>
      </c>
      <c r="H507" s="30" t="str">
        <f ca="1">IF(OR(ISBLANK($E507),$E507="Total Geral"),"",IF(LEN($E507)&lt;6,"",VLOOKUP($E507,'[1]MEMÓRIA DE CÁLCULO'!$F:$W,4,FALSE)))</f>
        <v/>
      </c>
      <c r="I507" s="32" t="str">
        <f ca="1">IF(OR(ISBLANK($E507),$E507="Total Geral"),"",IF(LEN($E507)&lt;6,"",VLOOKUP($E507,'[1]MEMÓRIA DE CÁLCULO'!$F:$W,2,FALSE)))</f>
        <v/>
      </c>
      <c r="J507" s="32" t="str">
        <f ca="1">IF(OR(ISBLANK($E507),$E507="Total Geral"),"",IF(LEN($E507)&lt;6,"",VLOOKUP($E507,'[1]MEMÓRIA DE CÁLCULO'!$F:$W,17,FALSE)))</f>
        <v/>
      </c>
      <c r="K507" s="33" t="str">
        <f ca="1">IF(OR(ISBLANK($E507),$E507="Total Geral"),"",IF(LEN($E507)&lt;6,"",VLOOKUP($E507,'[1]MEMÓRIA DE CÁLCULO'!$F:$W,18,FALSE)))</f>
        <v/>
      </c>
      <c r="L507" s="34" t="str">
        <f ca="1">IF(OR(ISBLANK($E507),$E507="Total Geral"),"",IF(LEN($E507)&lt;6,"",VLOOKUP($E507,'[1]MEMÓRIA DE CÁLCULO'!$F:$AB,20,FALSE)))</f>
        <v/>
      </c>
      <c r="M507" s="34" t="str">
        <f ca="1">IF(OR(ISBLANK($E507),$E507="Total Geral"),"",IF(LEN($E507)&lt;6,"",VLOOKUP($E507,'[1]MEMÓRIA DE CÁLCULO'!$F:$AB,21,FALSE)))</f>
        <v/>
      </c>
      <c r="N507" s="35" t="str">
        <f ca="1">IF($E507="","",IF($E507="Total Geral",SUM(OFFSET(N507,-1,0):$N$26)/3,VLOOKUP($E507,'[1]MEMÓRIA DE CÁLCULO'!$F:$AB,22,FALSE)))</f>
        <v/>
      </c>
      <c r="O507" s="35" t="str">
        <f ca="1">IF($E507="","",IF($E507="Total Geral",SUM(OFFSET(O507,-1,0):$O$26)/3,VLOOKUP($E507,'[1]MEMÓRIA DE CÁLCULO'!$F:$AB,23,FALSE)))</f>
        <v/>
      </c>
    </row>
    <row r="508" spans="5:15" x14ac:dyDescent="0.25">
      <c r="E508" s="30" t="str">
        <f t="shared" ca="1" si="7"/>
        <v/>
      </c>
      <c r="F508" s="31" t="str">
        <f ca="1">IF(OR($E508="",$E508="Total Geral"),"",IF(LEN($E508)&lt;6,VLOOKUP($E508,'[1]MEMÓRIA DE CÁLCULO'!$F:$W,2,FALSE),VLOOKUP($E508,'[1]MEMÓRIA DE CÁLCULO'!$F:$W,5,FALSE)))</f>
        <v/>
      </c>
      <c r="G508" s="30" t="str">
        <f ca="1">IF(OR(ISBLANK($E508),$E508="Total Geral"),"",IF(LEN($E508)&lt;6,"",VLOOKUP($E508,'[1]MEMÓRIA DE CÁLCULO'!$F:$W,3,FALSE)))</f>
        <v/>
      </c>
      <c r="H508" s="30" t="str">
        <f ca="1">IF(OR(ISBLANK($E508),$E508="Total Geral"),"",IF(LEN($E508)&lt;6,"",VLOOKUP($E508,'[1]MEMÓRIA DE CÁLCULO'!$F:$W,4,FALSE)))</f>
        <v/>
      </c>
      <c r="I508" s="32" t="str">
        <f ca="1">IF(OR(ISBLANK($E508),$E508="Total Geral"),"",IF(LEN($E508)&lt;6,"",VLOOKUP($E508,'[1]MEMÓRIA DE CÁLCULO'!$F:$W,2,FALSE)))</f>
        <v/>
      </c>
      <c r="J508" s="32" t="str">
        <f ca="1">IF(OR(ISBLANK($E508),$E508="Total Geral"),"",IF(LEN($E508)&lt;6,"",VLOOKUP($E508,'[1]MEMÓRIA DE CÁLCULO'!$F:$W,17,FALSE)))</f>
        <v/>
      </c>
      <c r="K508" s="33" t="str">
        <f ca="1">IF(OR(ISBLANK($E508),$E508="Total Geral"),"",IF(LEN($E508)&lt;6,"",VLOOKUP($E508,'[1]MEMÓRIA DE CÁLCULO'!$F:$W,18,FALSE)))</f>
        <v/>
      </c>
      <c r="L508" s="34" t="str">
        <f ca="1">IF(OR(ISBLANK($E508),$E508="Total Geral"),"",IF(LEN($E508)&lt;6,"",VLOOKUP($E508,'[1]MEMÓRIA DE CÁLCULO'!$F:$AB,20,FALSE)))</f>
        <v/>
      </c>
      <c r="M508" s="34" t="str">
        <f ca="1">IF(OR(ISBLANK($E508),$E508="Total Geral"),"",IF(LEN($E508)&lt;6,"",VLOOKUP($E508,'[1]MEMÓRIA DE CÁLCULO'!$F:$AB,21,FALSE)))</f>
        <v/>
      </c>
      <c r="N508" s="35" t="str">
        <f ca="1">IF($E508="","",IF($E508="Total Geral",SUM(OFFSET(N508,-1,0):$N$26)/3,VLOOKUP($E508,'[1]MEMÓRIA DE CÁLCULO'!$F:$AB,22,FALSE)))</f>
        <v/>
      </c>
      <c r="O508" s="35" t="str">
        <f ca="1">IF($E508="","",IF($E508="Total Geral",SUM(OFFSET(O508,-1,0):$O$26)/3,VLOOKUP($E508,'[1]MEMÓRIA DE CÁLCULO'!$F:$AB,23,FALSE)))</f>
        <v/>
      </c>
    </row>
    <row r="509" spans="5:15" x14ac:dyDescent="0.25">
      <c r="E509" s="30" t="str">
        <f t="shared" ca="1" si="7"/>
        <v/>
      </c>
      <c r="F509" s="31" t="str">
        <f ca="1">IF(OR($E509="",$E509="Total Geral"),"",IF(LEN($E509)&lt;6,VLOOKUP($E509,'[1]MEMÓRIA DE CÁLCULO'!$F:$W,2,FALSE),VLOOKUP($E509,'[1]MEMÓRIA DE CÁLCULO'!$F:$W,5,FALSE)))</f>
        <v/>
      </c>
      <c r="G509" s="30" t="str">
        <f ca="1">IF(OR(ISBLANK($E509),$E509="Total Geral"),"",IF(LEN($E509)&lt;6,"",VLOOKUP($E509,'[1]MEMÓRIA DE CÁLCULO'!$F:$W,3,FALSE)))</f>
        <v/>
      </c>
      <c r="H509" s="30" t="str">
        <f ca="1">IF(OR(ISBLANK($E509),$E509="Total Geral"),"",IF(LEN($E509)&lt;6,"",VLOOKUP($E509,'[1]MEMÓRIA DE CÁLCULO'!$F:$W,4,FALSE)))</f>
        <v/>
      </c>
      <c r="I509" s="32" t="str">
        <f ca="1">IF(OR(ISBLANK($E509),$E509="Total Geral"),"",IF(LEN($E509)&lt;6,"",VLOOKUP($E509,'[1]MEMÓRIA DE CÁLCULO'!$F:$W,2,FALSE)))</f>
        <v/>
      </c>
      <c r="J509" s="32" t="str">
        <f ca="1">IF(OR(ISBLANK($E509),$E509="Total Geral"),"",IF(LEN($E509)&lt;6,"",VLOOKUP($E509,'[1]MEMÓRIA DE CÁLCULO'!$F:$W,17,FALSE)))</f>
        <v/>
      </c>
      <c r="K509" s="33" t="str">
        <f ca="1">IF(OR(ISBLANK($E509),$E509="Total Geral"),"",IF(LEN($E509)&lt;6,"",VLOOKUP($E509,'[1]MEMÓRIA DE CÁLCULO'!$F:$W,18,FALSE)))</f>
        <v/>
      </c>
      <c r="L509" s="34" t="str">
        <f ca="1">IF(OR(ISBLANK($E509),$E509="Total Geral"),"",IF(LEN($E509)&lt;6,"",VLOOKUP($E509,'[1]MEMÓRIA DE CÁLCULO'!$F:$AB,20,FALSE)))</f>
        <v/>
      </c>
      <c r="M509" s="34" t="str">
        <f ca="1">IF(OR(ISBLANK($E509),$E509="Total Geral"),"",IF(LEN($E509)&lt;6,"",VLOOKUP($E509,'[1]MEMÓRIA DE CÁLCULO'!$F:$AB,21,FALSE)))</f>
        <v/>
      </c>
      <c r="N509" s="35" t="str">
        <f ca="1">IF($E509="","",IF($E509="Total Geral",SUM(OFFSET(N509,-1,0):$N$26)/3,VLOOKUP($E509,'[1]MEMÓRIA DE CÁLCULO'!$F:$AB,22,FALSE)))</f>
        <v/>
      </c>
      <c r="O509" s="35" t="str">
        <f ca="1">IF($E509="","",IF($E509="Total Geral",SUM(OFFSET(O509,-1,0):$O$26)/3,VLOOKUP($E509,'[1]MEMÓRIA DE CÁLCULO'!$F:$AB,23,FALSE)))</f>
        <v/>
      </c>
    </row>
    <row r="510" spans="5:15" x14ac:dyDescent="0.25">
      <c r="E510" s="30" t="str">
        <f t="shared" ca="1" si="7"/>
        <v/>
      </c>
      <c r="F510" s="31" t="str">
        <f ca="1">IF(OR($E510="",$E510="Total Geral"),"",IF(LEN($E510)&lt;6,VLOOKUP($E510,'[1]MEMÓRIA DE CÁLCULO'!$F:$W,2,FALSE),VLOOKUP($E510,'[1]MEMÓRIA DE CÁLCULO'!$F:$W,5,FALSE)))</f>
        <v/>
      </c>
      <c r="G510" s="30" t="str">
        <f ca="1">IF(OR(ISBLANK($E510),$E510="Total Geral"),"",IF(LEN($E510)&lt;6,"",VLOOKUP($E510,'[1]MEMÓRIA DE CÁLCULO'!$F:$W,3,FALSE)))</f>
        <v/>
      </c>
      <c r="H510" s="30" t="str">
        <f ca="1">IF(OR(ISBLANK($E510),$E510="Total Geral"),"",IF(LEN($E510)&lt;6,"",VLOOKUP($E510,'[1]MEMÓRIA DE CÁLCULO'!$F:$W,4,FALSE)))</f>
        <v/>
      </c>
      <c r="I510" s="32" t="str">
        <f ca="1">IF(OR(ISBLANK($E510),$E510="Total Geral"),"",IF(LEN($E510)&lt;6,"",VLOOKUP($E510,'[1]MEMÓRIA DE CÁLCULO'!$F:$W,2,FALSE)))</f>
        <v/>
      </c>
      <c r="J510" s="32" t="str">
        <f ca="1">IF(OR(ISBLANK($E510),$E510="Total Geral"),"",IF(LEN($E510)&lt;6,"",VLOOKUP($E510,'[1]MEMÓRIA DE CÁLCULO'!$F:$W,17,FALSE)))</f>
        <v/>
      </c>
      <c r="K510" s="33" t="str">
        <f ca="1">IF(OR(ISBLANK($E510),$E510="Total Geral"),"",IF(LEN($E510)&lt;6,"",VLOOKUP($E510,'[1]MEMÓRIA DE CÁLCULO'!$F:$W,18,FALSE)))</f>
        <v/>
      </c>
      <c r="L510" s="34" t="str">
        <f ca="1">IF(OR(ISBLANK($E510),$E510="Total Geral"),"",IF(LEN($E510)&lt;6,"",VLOOKUP($E510,'[1]MEMÓRIA DE CÁLCULO'!$F:$AB,20,FALSE)))</f>
        <v/>
      </c>
      <c r="M510" s="34" t="str">
        <f ca="1">IF(OR(ISBLANK($E510),$E510="Total Geral"),"",IF(LEN($E510)&lt;6,"",VLOOKUP($E510,'[1]MEMÓRIA DE CÁLCULO'!$F:$AB,21,FALSE)))</f>
        <v/>
      </c>
      <c r="N510" s="35" t="str">
        <f ca="1">IF($E510="","",IF($E510="Total Geral",SUM(OFFSET(N510,-1,0):$N$26)/3,VLOOKUP($E510,'[1]MEMÓRIA DE CÁLCULO'!$F:$AB,22,FALSE)))</f>
        <v/>
      </c>
      <c r="O510" s="35" t="str">
        <f ca="1">IF($E510="","",IF($E510="Total Geral",SUM(OFFSET(O510,-1,0):$O$26)/3,VLOOKUP($E510,'[1]MEMÓRIA DE CÁLCULO'!$F:$AB,23,FALSE)))</f>
        <v/>
      </c>
    </row>
    <row r="511" spans="5:15" x14ac:dyDescent="0.25">
      <c r="E511" s="30" t="str">
        <f t="shared" ca="1" si="7"/>
        <v/>
      </c>
      <c r="F511" s="31" t="str">
        <f ca="1">IF(OR($E511="",$E511="Total Geral"),"",IF(LEN($E511)&lt;6,VLOOKUP($E511,'[1]MEMÓRIA DE CÁLCULO'!$F:$W,2,FALSE),VLOOKUP($E511,'[1]MEMÓRIA DE CÁLCULO'!$F:$W,5,FALSE)))</f>
        <v/>
      </c>
      <c r="G511" s="30" t="str">
        <f ca="1">IF(OR(ISBLANK($E511),$E511="Total Geral"),"",IF(LEN($E511)&lt;6,"",VLOOKUP($E511,'[1]MEMÓRIA DE CÁLCULO'!$F:$W,3,FALSE)))</f>
        <v/>
      </c>
      <c r="H511" s="30" t="str">
        <f ca="1">IF(OR(ISBLANK($E511),$E511="Total Geral"),"",IF(LEN($E511)&lt;6,"",VLOOKUP($E511,'[1]MEMÓRIA DE CÁLCULO'!$F:$W,4,FALSE)))</f>
        <v/>
      </c>
      <c r="I511" s="32" t="str">
        <f ca="1">IF(OR(ISBLANK($E511),$E511="Total Geral"),"",IF(LEN($E511)&lt;6,"",VLOOKUP($E511,'[1]MEMÓRIA DE CÁLCULO'!$F:$W,2,FALSE)))</f>
        <v/>
      </c>
      <c r="J511" s="32" t="str">
        <f ca="1">IF(OR(ISBLANK($E511),$E511="Total Geral"),"",IF(LEN($E511)&lt;6,"",VLOOKUP($E511,'[1]MEMÓRIA DE CÁLCULO'!$F:$W,17,FALSE)))</f>
        <v/>
      </c>
      <c r="K511" s="33" t="str">
        <f ca="1">IF(OR(ISBLANK($E511),$E511="Total Geral"),"",IF(LEN($E511)&lt;6,"",VLOOKUP($E511,'[1]MEMÓRIA DE CÁLCULO'!$F:$W,18,FALSE)))</f>
        <v/>
      </c>
      <c r="L511" s="34" t="str">
        <f ca="1">IF(OR(ISBLANK($E511),$E511="Total Geral"),"",IF(LEN($E511)&lt;6,"",VLOOKUP($E511,'[1]MEMÓRIA DE CÁLCULO'!$F:$AB,20,FALSE)))</f>
        <v/>
      </c>
      <c r="M511" s="34" t="str">
        <f ca="1">IF(OR(ISBLANK($E511),$E511="Total Geral"),"",IF(LEN($E511)&lt;6,"",VLOOKUP($E511,'[1]MEMÓRIA DE CÁLCULO'!$F:$AB,21,FALSE)))</f>
        <v/>
      </c>
      <c r="N511" s="35" t="str">
        <f ca="1">IF($E511="","",IF($E511="Total Geral",SUM(OFFSET(N511,-1,0):$N$26)/3,VLOOKUP($E511,'[1]MEMÓRIA DE CÁLCULO'!$F:$AB,22,FALSE)))</f>
        <v/>
      </c>
      <c r="O511" s="35" t="str">
        <f ca="1">IF($E511="","",IF($E511="Total Geral",SUM(OFFSET(O511,-1,0):$O$26)/3,VLOOKUP($E511,'[1]MEMÓRIA DE CÁLCULO'!$F:$AB,23,FALSE)))</f>
        <v/>
      </c>
    </row>
    <row r="512" spans="5:15" x14ac:dyDescent="0.25">
      <c r="E512" s="30" t="str">
        <f t="shared" ca="1" si="7"/>
        <v/>
      </c>
      <c r="F512" s="31" t="str">
        <f ca="1">IF(OR($E512="",$E512="Total Geral"),"",IF(LEN($E512)&lt;6,VLOOKUP($E512,'[1]MEMÓRIA DE CÁLCULO'!$F:$W,2,FALSE),VLOOKUP($E512,'[1]MEMÓRIA DE CÁLCULO'!$F:$W,5,FALSE)))</f>
        <v/>
      </c>
      <c r="G512" s="30" t="str">
        <f ca="1">IF(OR(ISBLANK($E512),$E512="Total Geral"),"",IF(LEN($E512)&lt;6,"",VLOOKUP($E512,'[1]MEMÓRIA DE CÁLCULO'!$F:$W,3,FALSE)))</f>
        <v/>
      </c>
      <c r="H512" s="30" t="str">
        <f ca="1">IF(OR(ISBLANK($E512),$E512="Total Geral"),"",IF(LEN($E512)&lt;6,"",VLOOKUP($E512,'[1]MEMÓRIA DE CÁLCULO'!$F:$W,4,FALSE)))</f>
        <v/>
      </c>
      <c r="I512" s="32" t="str">
        <f ca="1">IF(OR(ISBLANK($E512),$E512="Total Geral"),"",IF(LEN($E512)&lt;6,"",VLOOKUP($E512,'[1]MEMÓRIA DE CÁLCULO'!$F:$W,2,FALSE)))</f>
        <v/>
      </c>
      <c r="J512" s="32" t="str">
        <f ca="1">IF(OR(ISBLANK($E512),$E512="Total Geral"),"",IF(LEN($E512)&lt;6,"",VLOOKUP($E512,'[1]MEMÓRIA DE CÁLCULO'!$F:$W,17,FALSE)))</f>
        <v/>
      </c>
      <c r="K512" s="33" t="str">
        <f ca="1">IF(OR(ISBLANK($E512),$E512="Total Geral"),"",IF(LEN($E512)&lt;6,"",VLOOKUP($E512,'[1]MEMÓRIA DE CÁLCULO'!$F:$W,18,FALSE)))</f>
        <v/>
      </c>
      <c r="L512" s="34" t="str">
        <f ca="1">IF(OR(ISBLANK($E512),$E512="Total Geral"),"",IF(LEN($E512)&lt;6,"",VLOOKUP($E512,'[1]MEMÓRIA DE CÁLCULO'!$F:$AB,20,FALSE)))</f>
        <v/>
      </c>
      <c r="M512" s="34" t="str">
        <f ca="1">IF(OR(ISBLANK($E512),$E512="Total Geral"),"",IF(LEN($E512)&lt;6,"",VLOOKUP($E512,'[1]MEMÓRIA DE CÁLCULO'!$F:$AB,21,FALSE)))</f>
        <v/>
      </c>
      <c r="N512" s="35" t="str">
        <f ca="1">IF($E512="","",IF($E512="Total Geral",SUM(OFFSET(N512,-1,0):$N$26)/3,VLOOKUP($E512,'[1]MEMÓRIA DE CÁLCULO'!$F:$AB,22,FALSE)))</f>
        <v/>
      </c>
      <c r="O512" s="35" t="str">
        <f ca="1">IF($E512="","",IF($E512="Total Geral",SUM(OFFSET(O512,-1,0):$O$26)/3,VLOOKUP($E512,'[1]MEMÓRIA DE CÁLCULO'!$F:$AB,23,FALSE)))</f>
        <v/>
      </c>
    </row>
    <row r="513" spans="5:15" x14ac:dyDescent="0.25">
      <c r="E513" s="30" t="str">
        <f t="shared" ca="1" si="7"/>
        <v/>
      </c>
      <c r="F513" s="31" t="str">
        <f ca="1">IF(OR($E513="",$E513="Total Geral"),"",IF(LEN($E513)&lt;6,VLOOKUP($E513,'[1]MEMÓRIA DE CÁLCULO'!$F:$W,2,FALSE),VLOOKUP($E513,'[1]MEMÓRIA DE CÁLCULO'!$F:$W,5,FALSE)))</f>
        <v/>
      </c>
      <c r="G513" s="30" t="str">
        <f ca="1">IF(OR(ISBLANK($E513),$E513="Total Geral"),"",IF(LEN($E513)&lt;6,"",VLOOKUP($E513,'[1]MEMÓRIA DE CÁLCULO'!$F:$W,3,FALSE)))</f>
        <v/>
      </c>
      <c r="H513" s="30" t="str">
        <f ca="1">IF(OR(ISBLANK($E513),$E513="Total Geral"),"",IF(LEN($E513)&lt;6,"",VLOOKUP($E513,'[1]MEMÓRIA DE CÁLCULO'!$F:$W,4,FALSE)))</f>
        <v/>
      </c>
      <c r="I513" s="32" t="str">
        <f ca="1">IF(OR(ISBLANK($E513),$E513="Total Geral"),"",IF(LEN($E513)&lt;6,"",VLOOKUP($E513,'[1]MEMÓRIA DE CÁLCULO'!$F:$W,2,FALSE)))</f>
        <v/>
      </c>
      <c r="J513" s="32" t="str">
        <f ca="1">IF(OR(ISBLANK($E513),$E513="Total Geral"),"",IF(LEN($E513)&lt;6,"",VLOOKUP($E513,'[1]MEMÓRIA DE CÁLCULO'!$F:$W,17,FALSE)))</f>
        <v/>
      </c>
      <c r="K513" s="33" t="str">
        <f ca="1">IF(OR(ISBLANK($E513),$E513="Total Geral"),"",IF(LEN($E513)&lt;6,"",VLOOKUP($E513,'[1]MEMÓRIA DE CÁLCULO'!$F:$W,18,FALSE)))</f>
        <v/>
      </c>
      <c r="L513" s="34" t="str">
        <f ca="1">IF(OR(ISBLANK($E513),$E513="Total Geral"),"",IF(LEN($E513)&lt;6,"",VLOOKUP($E513,'[1]MEMÓRIA DE CÁLCULO'!$F:$AB,20,FALSE)))</f>
        <v/>
      </c>
      <c r="M513" s="34" t="str">
        <f ca="1">IF(OR(ISBLANK($E513),$E513="Total Geral"),"",IF(LEN($E513)&lt;6,"",VLOOKUP($E513,'[1]MEMÓRIA DE CÁLCULO'!$F:$AB,21,FALSE)))</f>
        <v/>
      </c>
      <c r="N513" s="35" t="str">
        <f ca="1">IF($E513="","",IF($E513="Total Geral",SUM(OFFSET(N513,-1,0):$N$26)/3,VLOOKUP($E513,'[1]MEMÓRIA DE CÁLCULO'!$F:$AB,22,FALSE)))</f>
        <v/>
      </c>
      <c r="O513" s="35" t="str">
        <f ca="1">IF($E513="","",IF($E513="Total Geral",SUM(OFFSET(O513,-1,0):$O$26)/3,VLOOKUP($E513,'[1]MEMÓRIA DE CÁLCULO'!$F:$AB,23,FALSE)))</f>
        <v/>
      </c>
    </row>
    <row r="514" spans="5:15" x14ac:dyDescent="0.25">
      <c r="E514" s="30" t="str">
        <f t="shared" ca="1" si="7"/>
        <v/>
      </c>
      <c r="F514" s="31" t="str">
        <f ca="1">IF(OR($E514="",$E514="Total Geral"),"",IF(LEN($E514)&lt;6,VLOOKUP($E514,'[1]MEMÓRIA DE CÁLCULO'!$F:$W,2,FALSE),VLOOKUP($E514,'[1]MEMÓRIA DE CÁLCULO'!$F:$W,5,FALSE)))</f>
        <v/>
      </c>
      <c r="G514" s="30" t="str">
        <f ca="1">IF(OR(ISBLANK($E514),$E514="Total Geral"),"",IF(LEN($E514)&lt;6,"",VLOOKUP($E514,'[1]MEMÓRIA DE CÁLCULO'!$F:$W,3,FALSE)))</f>
        <v/>
      </c>
      <c r="H514" s="30" t="str">
        <f ca="1">IF(OR(ISBLANK($E514),$E514="Total Geral"),"",IF(LEN($E514)&lt;6,"",VLOOKUP($E514,'[1]MEMÓRIA DE CÁLCULO'!$F:$W,4,FALSE)))</f>
        <v/>
      </c>
      <c r="I514" s="32" t="str">
        <f ca="1">IF(OR(ISBLANK($E514),$E514="Total Geral"),"",IF(LEN($E514)&lt;6,"",VLOOKUP($E514,'[1]MEMÓRIA DE CÁLCULO'!$F:$W,2,FALSE)))</f>
        <v/>
      </c>
      <c r="J514" s="32" t="str">
        <f ca="1">IF(OR(ISBLANK($E514),$E514="Total Geral"),"",IF(LEN($E514)&lt;6,"",VLOOKUP($E514,'[1]MEMÓRIA DE CÁLCULO'!$F:$W,17,FALSE)))</f>
        <v/>
      </c>
      <c r="K514" s="33" t="str">
        <f ca="1">IF(OR(ISBLANK($E514),$E514="Total Geral"),"",IF(LEN($E514)&lt;6,"",VLOOKUP($E514,'[1]MEMÓRIA DE CÁLCULO'!$F:$W,18,FALSE)))</f>
        <v/>
      </c>
      <c r="L514" s="34" t="str">
        <f ca="1">IF(OR(ISBLANK($E514),$E514="Total Geral"),"",IF(LEN($E514)&lt;6,"",VLOOKUP($E514,'[1]MEMÓRIA DE CÁLCULO'!$F:$AB,20,FALSE)))</f>
        <v/>
      </c>
      <c r="M514" s="34" t="str">
        <f ca="1">IF(OR(ISBLANK($E514),$E514="Total Geral"),"",IF(LEN($E514)&lt;6,"",VLOOKUP($E514,'[1]MEMÓRIA DE CÁLCULO'!$F:$AB,21,FALSE)))</f>
        <v/>
      </c>
      <c r="N514" s="35" t="str">
        <f ca="1">IF($E514="","",IF($E514="Total Geral",SUM(OFFSET(N514,-1,0):$N$26)/3,VLOOKUP($E514,'[1]MEMÓRIA DE CÁLCULO'!$F:$AB,22,FALSE)))</f>
        <v/>
      </c>
      <c r="O514" s="35" t="str">
        <f ca="1">IF($E514="","",IF($E514="Total Geral",SUM(OFFSET(O514,-1,0):$O$26)/3,VLOOKUP($E514,'[1]MEMÓRIA DE CÁLCULO'!$F:$AB,23,FALSE)))</f>
        <v/>
      </c>
    </row>
    <row r="515" spans="5:15" x14ac:dyDescent="0.25">
      <c r="E515" s="30" t="str">
        <f t="shared" ca="1" si="7"/>
        <v/>
      </c>
      <c r="F515" s="31" t="str">
        <f ca="1">IF(OR($E515="",$E515="Total Geral"),"",IF(LEN($E515)&lt;6,VLOOKUP($E515,'[1]MEMÓRIA DE CÁLCULO'!$F:$W,2,FALSE),VLOOKUP($E515,'[1]MEMÓRIA DE CÁLCULO'!$F:$W,5,FALSE)))</f>
        <v/>
      </c>
      <c r="G515" s="30" t="str">
        <f ca="1">IF(OR(ISBLANK($E515),$E515="Total Geral"),"",IF(LEN($E515)&lt;6,"",VLOOKUP($E515,'[1]MEMÓRIA DE CÁLCULO'!$F:$W,3,FALSE)))</f>
        <v/>
      </c>
      <c r="H515" s="30" t="str">
        <f ca="1">IF(OR(ISBLANK($E515),$E515="Total Geral"),"",IF(LEN($E515)&lt;6,"",VLOOKUP($E515,'[1]MEMÓRIA DE CÁLCULO'!$F:$W,4,FALSE)))</f>
        <v/>
      </c>
      <c r="I515" s="32" t="str">
        <f ca="1">IF(OR(ISBLANK($E515),$E515="Total Geral"),"",IF(LEN($E515)&lt;6,"",VLOOKUP($E515,'[1]MEMÓRIA DE CÁLCULO'!$F:$W,2,FALSE)))</f>
        <v/>
      </c>
      <c r="J515" s="32" t="str">
        <f ca="1">IF(OR(ISBLANK($E515),$E515="Total Geral"),"",IF(LEN($E515)&lt;6,"",VLOOKUP($E515,'[1]MEMÓRIA DE CÁLCULO'!$F:$W,17,FALSE)))</f>
        <v/>
      </c>
      <c r="K515" s="33" t="str">
        <f ca="1">IF(OR(ISBLANK($E515),$E515="Total Geral"),"",IF(LEN($E515)&lt;6,"",VLOOKUP($E515,'[1]MEMÓRIA DE CÁLCULO'!$F:$W,18,FALSE)))</f>
        <v/>
      </c>
      <c r="L515" s="34" t="str">
        <f ca="1">IF(OR(ISBLANK($E515),$E515="Total Geral"),"",IF(LEN($E515)&lt;6,"",VLOOKUP($E515,'[1]MEMÓRIA DE CÁLCULO'!$F:$AB,20,FALSE)))</f>
        <v/>
      </c>
      <c r="M515" s="34" t="str">
        <f ca="1">IF(OR(ISBLANK($E515),$E515="Total Geral"),"",IF(LEN($E515)&lt;6,"",VLOOKUP($E515,'[1]MEMÓRIA DE CÁLCULO'!$F:$AB,21,FALSE)))</f>
        <v/>
      </c>
      <c r="N515" s="35" t="str">
        <f ca="1">IF($E515="","",IF($E515="Total Geral",SUM(OFFSET(N515,-1,0):$N$26)/3,VLOOKUP($E515,'[1]MEMÓRIA DE CÁLCULO'!$F:$AB,22,FALSE)))</f>
        <v/>
      </c>
      <c r="O515" s="35" t="str">
        <f ca="1">IF($E515="","",IF($E515="Total Geral",SUM(OFFSET(O515,-1,0):$O$26)/3,VLOOKUP($E515,'[1]MEMÓRIA DE CÁLCULO'!$F:$AB,23,FALSE)))</f>
        <v/>
      </c>
    </row>
    <row r="516" spans="5:15" x14ac:dyDescent="0.25">
      <c r="E516" s="30" t="str">
        <f t="shared" ca="1" si="7"/>
        <v/>
      </c>
      <c r="F516" s="31" t="str">
        <f ca="1">IF(OR($E516="",$E516="Total Geral"),"",IF(LEN($E516)&lt;6,VLOOKUP($E516,'[1]MEMÓRIA DE CÁLCULO'!$F:$W,2,FALSE),VLOOKUP($E516,'[1]MEMÓRIA DE CÁLCULO'!$F:$W,5,FALSE)))</f>
        <v/>
      </c>
      <c r="G516" s="30" t="str">
        <f ca="1">IF(OR(ISBLANK($E516),$E516="Total Geral"),"",IF(LEN($E516)&lt;6,"",VLOOKUP($E516,'[1]MEMÓRIA DE CÁLCULO'!$F:$W,3,FALSE)))</f>
        <v/>
      </c>
      <c r="H516" s="30" t="str">
        <f ca="1">IF(OR(ISBLANK($E516),$E516="Total Geral"),"",IF(LEN($E516)&lt;6,"",VLOOKUP($E516,'[1]MEMÓRIA DE CÁLCULO'!$F:$W,4,FALSE)))</f>
        <v/>
      </c>
      <c r="I516" s="32" t="str">
        <f ca="1">IF(OR(ISBLANK($E516),$E516="Total Geral"),"",IF(LEN($E516)&lt;6,"",VLOOKUP($E516,'[1]MEMÓRIA DE CÁLCULO'!$F:$W,2,FALSE)))</f>
        <v/>
      </c>
      <c r="J516" s="32" t="str">
        <f ca="1">IF(OR(ISBLANK($E516),$E516="Total Geral"),"",IF(LEN($E516)&lt;6,"",VLOOKUP($E516,'[1]MEMÓRIA DE CÁLCULO'!$F:$W,17,FALSE)))</f>
        <v/>
      </c>
      <c r="K516" s="33" t="str">
        <f ca="1">IF(OR(ISBLANK($E516),$E516="Total Geral"),"",IF(LEN($E516)&lt;6,"",VLOOKUP($E516,'[1]MEMÓRIA DE CÁLCULO'!$F:$W,18,FALSE)))</f>
        <v/>
      </c>
      <c r="L516" s="34" t="str">
        <f ca="1">IF(OR(ISBLANK($E516),$E516="Total Geral"),"",IF(LEN($E516)&lt;6,"",VLOOKUP($E516,'[1]MEMÓRIA DE CÁLCULO'!$F:$AB,20,FALSE)))</f>
        <v/>
      </c>
      <c r="M516" s="34" t="str">
        <f ca="1">IF(OR(ISBLANK($E516),$E516="Total Geral"),"",IF(LEN($E516)&lt;6,"",VLOOKUP($E516,'[1]MEMÓRIA DE CÁLCULO'!$F:$AB,21,FALSE)))</f>
        <v/>
      </c>
      <c r="N516" s="35" t="str">
        <f ca="1">IF($E516="","",IF($E516="Total Geral",SUM(OFFSET(N516,-1,0):$N$26)/3,VLOOKUP($E516,'[1]MEMÓRIA DE CÁLCULO'!$F:$AB,22,FALSE)))</f>
        <v/>
      </c>
      <c r="O516" s="35" t="str">
        <f ca="1">IF($E516="","",IF($E516="Total Geral",SUM(OFFSET(O516,-1,0):$O$26)/3,VLOOKUP($E516,'[1]MEMÓRIA DE CÁLCULO'!$F:$AB,23,FALSE)))</f>
        <v/>
      </c>
    </row>
    <row r="517" spans="5:15" x14ac:dyDescent="0.25">
      <c r="E517" s="30" t="str">
        <f t="shared" ca="1" si="7"/>
        <v/>
      </c>
      <c r="F517" s="31" t="str">
        <f ca="1">IF(OR($E517="",$E517="Total Geral"),"",IF(LEN($E517)&lt;6,VLOOKUP($E517,'[1]MEMÓRIA DE CÁLCULO'!$F:$W,2,FALSE),VLOOKUP($E517,'[1]MEMÓRIA DE CÁLCULO'!$F:$W,5,FALSE)))</f>
        <v/>
      </c>
      <c r="G517" s="30" t="str">
        <f ca="1">IF(OR(ISBLANK($E517),$E517="Total Geral"),"",IF(LEN($E517)&lt;6,"",VLOOKUP($E517,'[1]MEMÓRIA DE CÁLCULO'!$F:$W,3,FALSE)))</f>
        <v/>
      </c>
      <c r="H517" s="30" t="str">
        <f ca="1">IF(OR(ISBLANK($E517),$E517="Total Geral"),"",IF(LEN($E517)&lt;6,"",VLOOKUP($E517,'[1]MEMÓRIA DE CÁLCULO'!$F:$W,4,FALSE)))</f>
        <v/>
      </c>
      <c r="I517" s="32" t="str">
        <f ca="1">IF(OR(ISBLANK($E517),$E517="Total Geral"),"",IF(LEN($E517)&lt;6,"",VLOOKUP($E517,'[1]MEMÓRIA DE CÁLCULO'!$F:$W,2,FALSE)))</f>
        <v/>
      </c>
      <c r="J517" s="32" t="str">
        <f ca="1">IF(OR(ISBLANK($E517),$E517="Total Geral"),"",IF(LEN($E517)&lt;6,"",VLOOKUP($E517,'[1]MEMÓRIA DE CÁLCULO'!$F:$W,17,FALSE)))</f>
        <v/>
      </c>
      <c r="K517" s="33" t="str">
        <f ca="1">IF(OR(ISBLANK($E517),$E517="Total Geral"),"",IF(LEN($E517)&lt;6,"",VLOOKUP($E517,'[1]MEMÓRIA DE CÁLCULO'!$F:$W,18,FALSE)))</f>
        <v/>
      </c>
      <c r="L517" s="34" t="str">
        <f ca="1">IF(OR(ISBLANK($E517),$E517="Total Geral"),"",IF(LEN($E517)&lt;6,"",VLOOKUP($E517,'[1]MEMÓRIA DE CÁLCULO'!$F:$AB,20,FALSE)))</f>
        <v/>
      </c>
      <c r="M517" s="34" t="str">
        <f ca="1">IF(OR(ISBLANK($E517),$E517="Total Geral"),"",IF(LEN($E517)&lt;6,"",VLOOKUP($E517,'[1]MEMÓRIA DE CÁLCULO'!$F:$AB,21,FALSE)))</f>
        <v/>
      </c>
      <c r="N517" s="35" t="str">
        <f ca="1">IF($E517="","",IF($E517="Total Geral",SUM(OFFSET(N517,-1,0):$N$26)/3,VLOOKUP($E517,'[1]MEMÓRIA DE CÁLCULO'!$F:$AB,22,FALSE)))</f>
        <v/>
      </c>
      <c r="O517" s="35" t="str">
        <f ca="1">IF($E517="","",IF($E517="Total Geral",SUM(OFFSET(O517,-1,0):$O$26)/3,VLOOKUP($E517,'[1]MEMÓRIA DE CÁLCULO'!$F:$AB,23,FALSE)))</f>
        <v/>
      </c>
    </row>
    <row r="518" spans="5:15" x14ac:dyDescent="0.25">
      <c r="E518" s="30" t="str">
        <f t="shared" ca="1" si="7"/>
        <v/>
      </c>
      <c r="F518" s="31" t="str">
        <f ca="1">IF(OR($E518="",$E518="Total Geral"),"",IF(LEN($E518)&lt;6,VLOOKUP($E518,'[1]MEMÓRIA DE CÁLCULO'!$F:$W,2,FALSE),VLOOKUP($E518,'[1]MEMÓRIA DE CÁLCULO'!$F:$W,5,FALSE)))</f>
        <v/>
      </c>
      <c r="G518" s="30" t="str">
        <f ca="1">IF(OR(ISBLANK($E518),$E518="Total Geral"),"",IF(LEN($E518)&lt;6,"",VLOOKUP($E518,'[1]MEMÓRIA DE CÁLCULO'!$F:$W,3,FALSE)))</f>
        <v/>
      </c>
      <c r="H518" s="30" t="str">
        <f ca="1">IF(OR(ISBLANK($E518),$E518="Total Geral"),"",IF(LEN($E518)&lt;6,"",VLOOKUP($E518,'[1]MEMÓRIA DE CÁLCULO'!$F:$W,4,FALSE)))</f>
        <v/>
      </c>
      <c r="I518" s="32" t="str">
        <f ca="1">IF(OR(ISBLANK($E518),$E518="Total Geral"),"",IF(LEN($E518)&lt;6,"",VLOOKUP($E518,'[1]MEMÓRIA DE CÁLCULO'!$F:$W,2,FALSE)))</f>
        <v/>
      </c>
      <c r="J518" s="32" t="str">
        <f ca="1">IF(OR(ISBLANK($E518),$E518="Total Geral"),"",IF(LEN($E518)&lt;6,"",VLOOKUP($E518,'[1]MEMÓRIA DE CÁLCULO'!$F:$W,17,FALSE)))</f>
        <v/>
      </c>
      <c r="K518" s="33" t="str">
        <f ca="1">IF(OR(ISBLANK($E518),$E518="Total Geral"),"",IF(LEN($E518)&lt;6,"",VLOOKUP($E518,'[1]MEMÓRIA DE CÁLCULO'!$F:$W,18,FALSE)))</f>
        <v/>
      </c>
      <c r="L518" s="34" t="str">
        <f ca="1">IF(OR(ISBLANK($E518),$E518="Total Geral"),"",IF(LEN($E518)&lt;6,"",VLOOKUP($E518,'[1]MEMÓRIA DE CÁLCULO'!$F:$AB,20,FALSE)))</f>
        <v/>
      </c>
      <c r="M518" s="34" t="str">
        <f ca="1">IF(OR(ISBLANK($E518),$E518="Total Geral"),"",IF(LEN($E518)&lt;6,"",VLOOKUP($E518,'[1]MEMÓRIA DE CÁLCULO'!$F:$AB,21,FALSE)))</f>
        <v/>
      </c>
      <c r="N518" s="35" t="str">
        <f ca="1">IF($E518="","",IF($E518="Total Geral",SUM(OFFSET(N518,-1,0):$N$26)/3,VLOOKUP($E518,'[1]MEMÓRIA DE CÁLCULO'!$F:$AB,22,FALSE)))</f>
        <v/>
      </c>
      <c r="O518" s="35" t="str">
        <f ca="1">IF($E518="","",IF($E518="Total Geral",SUM(OFFSET(O518,-1,0):$O$26)/3,VLOOKUP($E518,'[1]MEMÓRIA DE CÁLCULO'!$F:$AB,23,FALSE)))</f>
        <v/>
      </c>
    </row>
    <row r="519" spans="5:15" x14ac:dyDescent="0.25">
      <c r="E519" s="30" t="str">
        <f t="shared" ca="1" si="7"/>
        <v/>
      </c>
      <c r="F519" s="31" t="str">
        <f ca="1">IF(OR($E519="",$E519="Total Geral"),"",IF(LEN($E519)&lt;6,VLOOKUP($E519,'[1]MEMÓRIA DE CÁLCULO'!$F:$W,2,FALSE),VLOOKUP($E519,'[1]MEMÓRIA DE CÁLCULO'!$F:$W,5,FALSE)))</f>
        <v/>
      </c>
      <c r="G519" s="30" t="str">
        <f ca="1">IF(OR(ISBLANK($E519),$E519="Total Geral"),"",IF(LEN($E519)&lt;6,"",VLOOKUP($E519,'[1]MEMÓRIA DE CÁLCULO'!$F:$W,3,FALSE)))</f>
        <v/>
      </c>
      <c r="H519" s="30" t="str">
        <f ca="1">IF(OR(ISBLANK($E519),$E519="Total Geral"),"",IF(LEN($E519)&lt;6,"",VLOOKUP($E519,'[1]MEMÓRIA DE CÁLCULO'!$F:$W,4,FALSE)))</f>
        <v/>
      </c>
      <c r="I519" s="32" t="str">
        <f ca="1">IF(OR(ISBLANK($E519),$E519="Total Geral"),"",IF(LEN($E519)&lt;6,"",VLOOKUP($E519,'[1]MEMÓRIA DE CÁLCULO'!$F:$W,2,FALSE)))</f>
        <v/>
      </c>
      <c r="J519" s="32" t="str">
        <f ca="1">IF(OR(ISBLANK($E519),$E519="Total Geral"),"",IF(LEN($E519)&lt;6,"",VLOOKUP($E519,'[1]MEMÓRIA DE CÁLCULO'!$F:$W,17,FALSE)))</f>
        <v/>
      </c>
      <c r="K519" s="33" t="str">
        <f ca="1">IF(OR(ISBLANK($E519),$E519="Total Geral"),"",IF(LEN($E519)&lt;6,"",VLOOKUP($E519,'[1]MEMÓRIA DE CÁLCULO'!$F:$W,18,FALSE)))</f>
        <v/>
      </c>
      <c r="L519" s="34" t="str">
        <f ca="1">IF(OR(ISBLANK($E519),$E519="Total Geral"),"",IF(LEN($E519)&lt;6,"",VLOOKUP($E519,'[1]MEMÓRIA DE CÁLCULO'!$F:$AB,20,FALSE)))</f>
        <v/>
      </c>
      <c r="M519" s="34" t="str">
        <f ca="1">IF(OR(ISBLANK($E519),$E519="Total Geral"),"",IF(LEN($E519)&lt;6,"",VLOOKUP($E519,'[1]MEMÓRIA DE CÁLCULO'!$F:$AB,21,FALSE)))</f>
        <v/>
      </c>
      <c r="N519" s="35" t="str">
        <f ca="1">IF($E519="","",IF($E519="Total Geral",SUM(OFFSET(N519,-1,0):$N$26)/3,VLOOKUP($E519,'[1]MEMÓRIA DE CÁLCULO'!$F:$AB,22,FALSE)))</f>
        <v/>
      </c>
      <c r="O519" s="35" t="str">
        <f ca="1">IF($E519="","",IF($E519="Total Geral",SUM(OFFSET(O519,-1,0):$O$26)/3,VLOOKUP($E519,'[1]MEMÓRIA DE CÁLCULO'!$F:$AB,23,FALSE)))</f>
        <v/>
      </c>
    </row>
    <row r="520" spans="5:15" x14ac:dyDescent="0.25">
      <c r="E520" s="30" t="str">
        <f t="shared" ca="1" si="7"/>
        <v/>
      </c>
      <c r="F520" s="31" t="str">
        <f ca="1">IF(OR($E520="",$E520="Total Geral"),"",IF(LEN($E520)&lt;6,VLOOKUP($E520,'[1]MEMÓRIA DE CÁLCULO'!$F:$W,2,FALSE),VLOOKUP($E520,'[1]MEMÓRIA DE CÁLCULO'!$F:$W,5,FALSE)))</f>
        <v/>
      </c>
      <c r="G520" s="30" t="str">
        <f ca="1">IF(OR(ISBLANK($E520),$E520="Total Geral"),"",IF(LEN($E520)&lt;6,"",VLOOKUP($E520,'[1]MEMÓRIA DE CÁLCULO'!$F:$W,3,FALSE)))</f>
        <v/>
      </c>
      <c r="H520" s="30" t="str">
        <f ca="1">IF(OR(ISBLANK($E520),$E520="Total Geral"),"",IF(LEN($E520)&lt;6,"",VLOOKUP($E520,'[1]MEMÓRIA DE CÁLCULO'!$F:$W,4,FALSE)))</f>
        <v/>
      </c>
      <c r="I520" s="32" t="str">
        <f ca="1">IF(OR(ISBLANK($E520),$E520="Total Geral"),"",IF(LEN($E520)&lt;6,"",VLOOKUP($E520,'[1]MEMÓRIA DE CÁLCULO'!$F:$W,2,FALSE)))</f>
        <v/>
      </c>
      <c r="J520" s="32" t="str">
        <f ca="1">IF(OR(ISBLANK($E520),$E520="Total Geral"),"",IF(LEN($E520)&lt;6,"",VLOOKUP($E520,'[1]MEMÓRIA DE CÁLCULO'!$F:$W,17,FALSE)))</f>
        <v/>
      </c>
      <c r="K520" s="33" t="str">
        <f ca="1">IF(OR(ISBLANK($E520),$E520="Total Geral"),"",IF(LEN($E520)&lt;6,"",VLOOKUP($E520,'[1]MEMÓRIA DE CÁLCULO'!$F:$W,18,FALSE)))</f>
        <v/>
      </c>
      <c r="L520" s="34" t="str">
        <f ca="1">IF(OR(ISBLANK($E520),$E520="Total Geral"),"",IF(LEN($E520)&lt;6,"",VLOOKUP($E520,'[1]MEMÓRIA DE CÁLCULO'!$F:$AB,20,FALSE)))</f>
        <v/>
      </c>
      <c r="M520" s="34" t="str">
        <f ca="1">IF(OR(ISBLANK($E520),$E520="Total Geral"),"",IF(LEN($E520)&lt;6,"",VLOOKUP($E520,'[1]MEMÓRIA DE CÁLCULO'!$F:$AB,21,FALSE)))</f>
        <v/>
      </c>
      <c r="N520" s="35" t="str">
        <f ca="1">IF($E520="","",IF($E520="Total Geral",SUM(OFFSET(N520,-1,0):$N$26)/3,VLOOKUP($E520,'[1]MEMÓRIA DE CÁLCULO'!$F:$AB,22,FALSE)))</f>
        <v/>
      </c>
      <c r="O520" s="35" t="str">
        <f ca="1">IF($E520="","",IF($E520="Total Geral",SUM(OFFSET(O520,-1,0):$O$26)/3,VLOOKUP($E520,'[1]MEMÓRIA DE CÁLCULO'!$F:$AB,23,FALSE)))</f>
        <v/>
      </c>
    </row>
    <row r="521" spans="5:15" x14ac:dyDescent="0.25">
      <c r="E521" s="30" t="str">
        <f t="shared" ca="1" si="7"/>
        <v/>
      </c>
      <c r="F521" s="31" t="str">
        <f ca="1">IF(OR($E521="",$E521="Total Geral"),"",IF(LEN($E521)&lt;6,VLOOKUP($E521,'[1]MEMÓRIA DE CÁLCULO'!$F:$W,2,FALSE),VLOOKUP($E521,'[1]MEMÓRIA DE CÁLCULO'!$F:$W,5,FALSE)))</f>
        <v/>
      </c>
      <c r="G521" s="30" t="str">
        <f ca="1">IF(OR(ISBLANK($E521),$E521="Total Geral"),"",IF(LEN($E521)&lt;6,"",VLOOKUP($E521,'[1]MEMÓRIA DE CÁLCULO'!$F:$W,3,FALSE)))</f>
        <v/>
      </c>
      <c r="H521" s="30" t="str">
        <f ca="1">IF(OR(ISBLANK($E521),$E521="Total Geral"),"",IF(LEN($E521)&lt;6,"",VLOOKUP($E521,'[1]MEMÓRIA DE CÁLCULO'!$F:$W,4,FALSE)))</f>
        <v/>
      </c>
      <c r="I521" s="32" t="str">
        <f ca="1">IF(OR(ISBLANK($E521),$E521="Total Geral"),"",IF(LEN($E521)&lt;6,"",VLOOKUP($E521,'[1]MEMÓRIA DE CÁLCULO'!$F:$W,2,FALSE)))</f>
        <v/>
      </c>
      <c r="J521" s="32" t="str">
        <f ca="1">IF(OR(ISBLANK($E521),$E521="Total Geral"),"",IF(LEN($E521)&lt;6,"",VLOOKUP($E521,'[1]MEMÓRIA DE CÁLCULO'!$F:$W,17,FALSE)))</f>
        <v/>
      </c>
      <c r="K521" s="33" t="str">
        <f ca="1">IF(OR(ISBLANK($E521),$E521="Total Geral"),"",IF(LEN($E521)&lt;6,"",VLOOKUP($E521,'[1]MEMÓRIA DE CÁLCULO'!$F:$W,18,FALSE)))</f>
        <v/>
      </c>
      <c r="L521" s="34" t="str">
        <f ca="1">IF(OR(ISBLANK($E521),$E521="Total Geral"),"",IF(LEN($E521)&lt;6,"",VLOOKUP($E521,'[1]MEMÓRIA DE CÁLCULO'!$F:$AB,20,FALSE)))</f>
        <v/>
      </c>
      <c r="M521" s="34" t="str">
        <f ca="1">IF(OR(ISBLANK($E521),$E521="Total Geral"),"",IF(LEN($E521)&lt;6,"",VLOOKUP($E521,'[1]MEMÓRIA DE CÁLCULO'!$F:$AB,21,FALSE)))</f>
        <v/>
      </c>
      <c r="N521" s="35" t="str">
        <f ca="1">IF($E521="","",IF($E521="Total Geral",SUM(OFFSET(N521,-1,0):$N$26)/3,VLOOKUP($E521,'[1]MEMÓRIA DE CÁLCULO'!$F:$AB,22,FALSE)))</f>
        <v/>
      </c>
      <c r="O521" s="35" t="str">
        <f ca="1">IF($E521="","",IF($E521="Total Geral",SUM(OFFSET(O521,-1,0):$O$26)/3,VLOOKUP($E521,'[1]MEMÓRIA DE CÁLCULO'!$F:$AB,23,FALSE)))</f>
        <v/>
      </c>
    </row>
    <row r="522" spans="5:15" x14ac:dyDescent="0.25">
      <c r="E522" s="30" t="str">
        <f t="shared" ca="1" si="7"/>
        <v/>
      </c>
      <c r="F522" s="31" t="str">
        <f ca="1">IF(OR($E522="",$E522="Total Geral"),"",IF(LEN($E522)&lt;6,VLOOKUP($E522,'[1]MEMÓRIA DE CÁLCULO'!$F:$W,2,FALSE),VLOOKUP($E522,'[1]MEMÓRIA DE CÁLCULO'!$F:$W,5,FALSE)))</f>
        <v/>
      </c>
      <c r="G522" s="30" t="str">
        <f ca="1">IF(OR(ISBLANK($E522),$E522="Total Geral"),"",IF(LEN($E522)&lt;6,"",VLOOKUP($E522,'[1]MEMÓRIA DE CÁLCULO'!$F:$W,3,FALSE)))</f>
        <v/>
      </c>
      <c r="H522" s="30" t="str">
        <f ca="1">IF(OR(ISBLANK($E522),$E522="Total Geral"),"",IF(LEN($E522)&lt;6,"",VLOOKUP($E522,'[1]MEMÓRIA DE CÁLCULO'!$F:$W,4,FALSE)))</f>
        <v/>
      </c>
      <c r="I522" s="32" t="str">
        <f ca="1">IF(OR(ISBLANK($E522),$E522="Total Geral"),"",IF(LEN($E522)&lt;6,"",VLOOKUP($E522,'[1]MEMÓRIA DE CÁLCULO'!$F:$W,2,FALSE)))</f>
        <v/>
      </c>
      <c r="J522" s="32" t="str">
        <f ca="1">IF(OR(ISBLANK($E522),$E522="Total Geral"),"",IF(LEN($E522)&lt;6,"",VLOOKUP($E522,'[1]MEMÓRIA DE CÁLCULO'!$F:$W,17,FALSE)))</f>
        <v/>
      </c>
      <c r="K522" s="33" t="str">
        <f ca="1">IF(OR(ISBLANK($E522),$E522="Total Geral"),"",IF(LEN($E522)&lt;6,"",VLOOKUP($E522,'[1]MEMÓRIA DE CÁLCULO'!$F:$W,18,FALSE)))</f>
        <v/>
      </c>
      <c r="L522" s="34" t="str">
        <f ca="1">IF(OR(ISBLANK($E522),$E522="Total Geral"),"",IF(LEN($E522)&lt;6,"",VLOOKUP($E522,'[1]MEMÓRIA DE CÁLCULO'!$F:$AB,20,FALSE)))</f>
        <v/>
      </c>
      <c r="M522" s="34" t="str">
        <f ca="1">IF(OR(ISBLANK($E522),$E522="Total Geral"),"",IF(LEN($E522)&lt;6,"",VLOOKUP($E522,'[1]MEMÓRIA DE CÁLCULO'!$F:$AB,21,FALSE)))</f>
        <v/>
      </c>
      <c r="N522" s="35" t="str">
        <f ca="1">IF($E522="","",IF($E522="Total Geral",SUM(OFFSET(N522,-1,0):$N$26)/3,VLOOKUP($E522,'[1]MEMÓRIA DE CÁLCULO'!$F:$AB,22,FALSE)))</f>
        <v/>
      </c>
      <c r="O522" s="35" t="str">
        <f ca="1">IF($E522="","",IF($E522="Total Geral",SUM(OFFSET(O522,-1,0):$O$26)/3,VLOOKUP($E522,'[1]MEMÓRIA DE CÁLCULO'!$F:$AB,23,FALSE)))</f>
        <v/>
      </c>
    </row>
    <row r="523" spans="5:15" x14ac:dyDescent="0.25">
      <c r="E523" s="30" t="str">
        <f t="shared" ca="1" si="7"/>
        <v/>
      </c>
      <c r="F523" s="31" t="str">
        <f ca="1">IF(OR($E523="",$E523="Total Geral"),"",IF(LEN($E523)&lt;6,VLOOKUP($E523,'[1]MEMÓRIA DE CÁLCULO'!$F:$W,2,FALSE),VLOOKUP($E523,'[1]MEMÓRIA DE CÁLCULO'!$F:$W,5,FALSE)))</f>
        <v/>
      </c>
      <c r="G523" s="30" t="str">
        <f ca="1">IF(OR(ISBLANK($E523),$E523="Total Geral"),"",IF(LEN($E523)&lt;6,"",VLOOKUP($E523,'[1]MEMÓRIA DE CÁLCULO'!$F:$W,3,FALSE)))</f>
        <v/>
      </c>
      <c r="H523" s="30" t="str">
        <f ca="1">IF(OR(ISBLANK($E523),$E523="Total Geral"),"",IF(LEN($E523)&lt;6,"",VLOOKUP($E523,'[1]MEMÓRIA DE CÁLCULO'!$F:$W,4,FALSE)))</f>
        <v/>
      </c>
      <c r="I523" s="32" t="str">
        <f ca="1">IF(OR(ISBLANK($E523),$E523="Total Geral"),"",IF(LEN($E523)&lt;6,"",VLOOKUP($E523,'[1]MEMÓRIA DE CÁLCULO'!$F:$W,2,FALSE)))</f>
        <v/>
      </c>
      <c r="J523" s="32" t="str">
        <f ca="1">IF(OR(ISBLANK($E523),$E523="Total Geral"),"",IF(LEN($E523)&lt;6,"",VLOOKUP($E523,'[1]MEMÓRIA DE CÁLCULO'!$F:$W,17,FALSE)))</f>
        <v/>
      </c>
      <c r="K523" s="33" t="str">
        <f ca="1">IF(OR(ISBLANK($E523),$E523="Total Geral"),"",IF(LEN($E523)&lt;6,"",VLOOKUP($E523,'[1]MEMÓRIA DE CÁLCULO'!$F:$W,18,FALSE)))</f>
        <v/>
      </c>
      <c r="L523" s="34" t="str">
        <f ca="1">IF(OR(ISBLANK($E523),$E523="Total Geral"),"",IF(LEN($E523)&lt;6,"",VLOOKUP($E523,'[1]MEMÓRIA DE CÁLCULO'!$F:$AB,20,FALSE)))</f>
        <v/>
      </c>
      <c r="M523" s="34" t="str">
        <f ca="1">IF(OR(ISBLANK($E523),$E523="Total Geral"),"",IF(LEN($E523)&lt;6,"",VLOOKUP($E523,'[1]MEMÓRIA DE CÁLCULO'!$F:$AB,21,FALSE)))</f>
        <v/>
      </c>
      <c r="N523" s="35" t="str">
        <f ca="1">IF($E523="","",IF($E523="Total Geral",SUM(OFFSET(N523,-1,0):$N$26)/3,VLOOKUP($E523,'[1]MEMÓRIA DE CÁLCULO'!$F:$AB,22,FALSE)))</f>
        <v/>
      </c>
      <c r="O523" s="35" t="str">
        <f ca="1">IF($E523="","",IF($E523="Total Geral",SUM(OFFSET(O523,-1,0):$O$26)/3,VLOOKUP($E523,'[1]MEMÓRIA DE CÁLCULO'!$F:$AB,23,FALSE)))</f>
        <v/>
      </c>
    </row>
    <row r="524" spans="5:15" x14ac:dyDescent="0.25">
      <c r="E524" s="30" t="str">
        <f t="shared" ca="1" si="7"/>
        <v/>
      </c>
      <c r="F524" s="31" t="str">
        <f ca="1">IF(OR($E524="",$E524="Total Geral"),"",IF(LEN($E524)&lt;6,VLOOKUP($E524,'[1]MEMÓRIA DE CÁLCULO'!$F:$W,2,FALSE),VLOOKUP($E524,'[1]MEMÓRIA DE CÁLCULO'!$F:$W,5,FALSE)))</f>
        <v/>
      </c>
      <c r="G524" s="30" t="str">
        <f ca="1">IF(OR(ISBLANK($E524),$E524="Total Geral"),"",IF(LEN($E524)&lt;6,"",VLOOKUP($E524,'[1]MEMÓRIA DE CÁLCULO'!$F:$W,3,FALSE)))</f>
        <v/>
      </c>
      <c r="H524" s="30" t="str">
        <f ca="1">IF(OR(ISBLANK($E524),$E524="Total Geral"),"",IF(LEN($E524)&lt;6,"",VLOOKUP($E524,'[1]MEMÓRIA DE CÁLCULO'!$F:$W,4,FALSE)))</f>
        <v/>
      </c>
      <c r="I524" s="32" t="str">
        <f ca="1">IF(OR(ISBLANK($E524),$E524="Total Geral"),"",IF(LEN($E524)&lt;6,"",VLOOKUP($E524,'[1]MEMÓRIA DE CÁLCULO'!$F:$W,2,FALSE)))</f>
        <v/>
      </c>
      <c r="J524" s="32" t="str">
        <f ca="1">IF(OR(ISBLANK($E524),$E524="Total Geral"),"",IF(LEN($E524)&lt;6,"",VLOOKUP($E524,'[1]MEMÓRIA DE CÁLCULO'!$F:$W,17,FALSE)))</f>
        <v/>
      </c>
      <c r="K524" s="33" t="str">
        <f ca="1">IF(OR(ISBLANK($E524),$E524="Total Geral"),"",IF(LEN($E524)&lt;6,"",VLOOKUP($E524,'[1]MEMÓRIA DE CÁLCULO'!$F:$W,18,FALSE)))</f>
        <v/>
      </c>
      <c r="L524" s="34" t="str">
        <f ca="1">IF(OR(ISBLANK($E524),$E524="Total Geral"),"",IF(LEN($E524)&lt;6,"",VLOOKUP($E524,'[1]MEMÓRIA DE CÁLCULO'!$F:$AB,20,FALSE)))</f>
        <v/>
      </c>
      <c r="M524" s="34" t="str">
        <f ca="1">IF(OR(ISBLANK($E524),$E524="Total Geral"),"",IF(LEN($E524)&lt;6,"",VLOOKUP($E524,'[1]MEMÓRIA DE CÁLCULO'!$F:$AB,21,FALSE)))</f>
        <v/>
      </c>
      <c r="N524" s="35" t="str">
        <f ca="1">IF($E524="","",IF($E524="Total Geral",SUM(OFFSET(N524,-1,0):$N$26)/3,VLOOKUP($E524,'[1]MEMÓRIA DE CÁLCULO'!$F:$AB,22,FALSE)))</f>
        <v/>
      </c>
      <c r="O524" s="35" t="str">
        <f ca="1">IF($E524="","",IF($E524="Total Geral",SUM(OFFSET(O524,-1,0):$O$26)/3,VLOOKUP($E524,'[1]MEMÓRIA DE CÁLCULO'!$F:$AB,23,FALSE)))</f>
        <v/>
      </c>
    </row>
    <row r="525" spans="5:15" x14ac:dyDescent="0.25">
      <c r="E525" s="30" t="str">
        <f t="shared" ca="1" si="7"/>
        <v/>
      </c>
      <c r="F525" s="31" t="str">
        <f ca="1">IF(OR($E525="",$E525="Total Geral"),"",IF(LEN($E525)&lt;6,VLOOKUP($E525,'[1]MEMÓRIA DE CÁLCULO'!$F:$W,2,FALSE),VLOOKUP($E525,'[1]MEMÓRIA DE CÁLCULO'!$F:$W,5,FALSE)))</f>
        <v/>
      </c>
      <c r="G525" s="30" t="str">
        <f ca="1">IF(OR(ISBLANK($E525),$E525="Total Geral"),"",IF(LEN($E525)&lt;6,"",VLOOKUP($E525,'[1]MEMÓRIA DE CÁLCULO'!$F:$W,3,FALSE)))</f>
        <v/>
      </c>
      <c r="H525" s="30" t="str">
        <f ca="1">IF(OR(ISBLANK($E525),$E525="Total Geral"),"",IF(LEN($E525)&lt;6,"",VLOOKUP($E525,'[1]MEMÓRIA DE CÁLCULO'!$F:$W,4,FALSE)))</f>
        <v/>
      </c>
      <c r="I525" s="32" t="str">
        <f ca="1">IF(OR(ISBLANK($E525),$E525="Total Geral"),"",IF(LEN($E525)&lt;6,"",VLOOKUP($E525,'[1]MEMÓRIA DE CÁLCULO'!$F:$W,2,FALSE)))</f>
        <v/>
      </c>
      <c r="J525" s="32" t="str">
        <f ca="1">IF(OR(ISBLANK($E525),$E525="Total Geral"),"",IF(LEN($E525)&lt;6,"",VLOOKUP($E525,'[1]MEMÓRIA DE CÁLCULO'!$F:$W,17,FALSE)))</f>
        <v/>
      </c>
      <c r="K525" s="33" t="str">
        <f ca="1">IF(OR(ISBLANK($E525),$E525="Total Geral"),"",IF(LEN($E525)&lt;6,"",VLOOKUP($E525,'[1]MEMÓRIA DE CÁLCULO'!$F:$W,18,FALSE)))</f>
        <v/>
      </c>
      <c r="L525" s="34" t="str">
        <f ca="1">IF(OR(ISBLANK($E525),$E525="Total Geral"),"",IF(LEN($E525)&lt;6,"",VLOOKUP($E525,'[1]MEMÓRIA DE CÁLCULO'!$F:$AB,20,FALSE)))</f>
        <v/>
      </c>
      <c r="M525" s="34" t="str">
        <f ca="1">IF(OR(ISBLANK($E525),$E525="Total Geral"),"",IF(LEN($E525)&lt;6,"",VLOOKUP($E525,'[1]MEMÓRIA DE CÁLCULO'!$F:$AB,21,FALSE)))</f>
        <v/>
      </c>
      <c r="N525" s="35" t="str">
        <f ca="1">IF($E525="","",IF($E525="Total Geral",SUM(OFFSET(N525,-1,0):$N$26)/3,VLOOKUP($E525,'[1]MEMÓRIA DE CÁLCULO'!$F:$AB,22,FALSE)))</f>
        <v/>
      </c>
      <c r="O525" s="35" t="str">
        <f ca="1">IF($E525="","",IF($E525="Total Geral",SUM(OFFSET(O525,-1,0):$O$26)/3,VLOOKUP($E525,'[1]MEMÓRIA DE CÁLCULO'!$F:$AB,23,FALSE)))</f>
        <v/>
      </c>
    </row>
    <row r="526" spans="5:15" x14ac:dyDescent="0.25">
      <c r="E526" s="30" t="str">
        <f t="shared" ca="1" si="7"/>
        <v/>
      </c>
      <c r="F526" s="31" t="str">
        <f ca="1">IF(OR($E526="",$E526="Total Geral"),"",IF(LEN($E526)&lt;6,VLOOKUP($E526,'[1]MEMÓRIA DE CÁLCULO'!$F:$W,2,FALSE),VLOOKUP($E526,'[1]MEMÓRIA DE CÁLCULO'!$F:$W,5,FALSE)))</f>
        <v/>
      </c>
      <c r="G526" s="30" t="str">
        <f ca="1">IF(OR(ISBLANK($E526),$E526="Total Geral"),"",IF(LEN($E526)&lt;6,"",VLOOKUP($E526,'[1]MEMÓRIA DE CÁLCULO'!$F:$W,3,FALSE)))</f>
        <v/>
      </c>
      <c r="H526" s="30" t="str">
        <f ca="1">IF(OR(ISBLANK($E526),$E526="Total Geral"),"",IF(LEN($E526)&lt;6,"",VLOOKUP($E526,'[1]MEMÓRIA DE CÁLCULO'!$F:$W,4,FALSE)))</f>
        <v/>
      </c>
      <c r="I526" s="32" t="str">
        <f ca="1">IF(OR(ISBLANK($E526),$E526="Total Geral"),"",IF(LEN($E526)&lt;6,"",VLOOKUP($E526,'[1]MEMÓRIA DE CÁLCULO'!$F:$W,2,FALSE)))</f>
        <v/>
      </c>
      <c r="J526" s="32" t="str">
        <f ca="1">IF(OR(ISBLANK($E526),$E526="Total Geral"),"",IF(LEN($E526)&lt;6,"",VLOOKUP($E526,'[1]MEMÓRIA DE CÁLCULO'!$F:$W,17,FALSE)))</f>
        <v/>
      </c>
      <c r="K526" s="33" t="str">
        <f ca="1">IF(OR(ISBLANK($E526),$E526="Total Geral"),"",IF(LEN($E526)&lt;6,"",VLOOKUP($E526,'[1]MEMÓRIA DE CÁLCULO'!$F:$W,18,FALSE)))</f>
        <v/>
      </c>
      <c r="L526" s="34" t="str">
        <f ca="1">IF(OR(ISBLANK($E526),$E526="Total Geral"),"",IF(LEN($E526)&lt;6,"",VLOOKUP($E526,'[1]MEMÓRIA DE CÁLCULO'!$F:$AB,20,FALSE)))</f>
        <v/>
      </c>
      <c r="M526" s="34" t="str">
        <f ca="1">IF(OR(ISBLANK($E526),$E526="Total Geral"),"",IF(LEN($E526)&lt;6,"",VLOOKUP($E526,'[1]MEMÓRIA DE CÁLCULO'!$F:$AB,21,FALSE)))</f>
        <v/>
      </c>
      <c r="N526" s="35" t="str">
        <f ca="1">IF($E526="","",IF($E526="Total Geral",SUM(OFFSET(N526,-1,0):$N$26)/3,VLOOKUP($E526,'[1]MEMÓRIA DE CÁLCULO'!$F:$AB,22,FALSE)))</f>
        <v/>
      </c>
      <c r="O526" s="35" t="str">
        <f ca="1">IF($E526="","",IF($E526="Total Geral",SUM(OFFSET(O526,-1,0):$O$26)/3,VLOOKUP($E526,'[1]MEMÓRIA DE CÁLCULO'!$F:$AB,23,FALSE)))</f>
        <v/>
      </c>
    </row>
    <row r="527" spans="5:15" x14ac:dyDescent="0.25">
      <c r="E527" s="30" t="str">
        <f t="shared" ca="1" si="7"/>
        <v/>
      </c>
      <c r="F527" s="31" t="str">
        <f ca="1">IF(OR($E527="",$E527="Total Geral"),"",IF(LEN($E527)&lt;6,VLOOKUP($E527,'[1]MEMÓRIA DE CÁLCULO'!$F:$W,2,FALSE),VLOOKUP($E527,'[1]MEMÓRIA DE CÁLCULO'!$F:$W,5,FALSE)))</f>
        <v/>
      </c>
      <c r="G527" s="30" t="str">
        <f ca="1">IF(OR(ISBLANK($E527),$E527="Total Geral"),"",IF(LEN($E527)&lt;6,"",VLOOKUP($E527,'[1]MEMÓRIA DE CÁLCULO'!$F:$W,3,FALSE)))</f>
        <v/>
      </c>
      <c r="H527" s="30" t="str">
        <f ca="1">IF(OR(ISBLANK($E527),$E527="Total Geral"),"",IF(LEN($E527)&lt;6,"",VLOOKUP($E527,'[1]MEMÓRIA DE CÁLCULO'!$F:$W,4,FALSE)))</f>
        <v/>
      </c>
      <c r="I527" s="32" t="str">
        <f ca="1">IF(OR(ISBLANK($E527),$E527="Total Geral"),"",IF(LEN($E527)&lt;6,"",VLOOKUP($E527,'[1]MEMÓRIA DE CÁLCULO'!$F:$W,2,FALSE)))</f>
        <v/>
      </c>
      <c r="J527" s="32" t="str">
        <f ca="1">IF(OR(ISBLANK($E527),$E527="Total Geral"),"",IF(LEN($E527)&lt;6,"",VLOOKUP($E527,'[1]MEMÓRIA DE CÁLCULO'!$F:$W,17,FALSE)))</f>
        <v/>
      </c>
      <c r="K527" s="33" t="str">
        <f ca="1">IF(OR(ISBLANK($E527),$E527="Total Geral"),"",IF(LEN($E527)&lt;6,"",VLOOKUP($E527,'[1]MEMÓRIA DE CÁLCULO'!$F:$W,18,FALSE)))</f>
        <v/>
      </c>
      <c r="L527" s="34" t="str">
        <f ca="1">IF(OR(ISBLANK($E527),$E527="Total Geral"),"",IF(LEN($E527)&lt;6,"",VLOOKUP($E527,'[1]MEMÓRIA DE CÁLCULO'!$F:$AB,20,FALSE)))</f>
        <v/>
      </c>
      <c r="M527" s="34" t="str">
        <f ca="1">IF(OR(ISBLANK($E527),$E527="Total Geral"),"",IF(LEN($E527)&lt;6,"",VLOOKUP($E527,'[1]MEMÓRIA DE CÁLCULO'!$F:$AB,21,FALSE)))</f>
        <v/>
      </c>
      <c r="N527" s="35" t="str">
        <f ca="1">IF($E527="","",IF($E527="Total Geral",SUM(OFFSET(N527,-1,0):$N$26)/3,VLOOKUP($E527,'[1]MEMÓRIA DE CÁLCULO'!$F:$AB,22,FALSE)))</f>
        <v/>
      </c>
      <c r="O527" s="35" t="str">
        <f ca="1">IF($E527="","",IF($E527="Total Geral",SUM(OFFSET(O527,-1,0):$O$26)/3,VLOOKUP($E527,'[1]MEMÓRIA DE CÁLCULO'!$F:$AB,23,FALSE)))</f>
        <v/>
      </c>
    </row>
    <row r="528" spans="5:15" x14ac:dyDescent="0.25">
      <c r="E528" s="30" t="str">
        <f t="shared" ca="1" si="7"/>
        <v/>
      </c>
      <c r="F528" s="31" t="str">
        <f ca="1">IF(OR($E528="",$E528="Total Geral"),"",IF(LEN($E528)&lt;6,VLOOKUP($E528,'[1]MEMÓRIA DE CÁLCULO'!$F:$W,2,FALSE),VLOOKUP($E528,'[1]MEMÓRIA DE CÁLCULO'!$F:$W,5,FALSE)))</f>
        <v/>
      </c>
      <c r="G528" s="30" t="str">
        <f ca="1">IF(OR(ISBLANK($E528),$E528="Total Geral"),"",IF(LEN($E528)&lt;6,"",VLOOKUP($E528,'[1]MEMÓRIA DE CÁLCULO'!$F:$W,3,FALSE)))</f>
        <v/>
      </c>
      <c r="H528" s="30" t="str">
        <f ca="1">IF(OR(ISBLANK($E528),$E528="Total Geral"),"",IF(LEN($E528)&lt;6,"",VLOOKUP($E528,'[1]MEMÓRIA DE CÁLCULO'!$F:$W,4,FALSE)))</f>
        <v/>
      </c>
      <c r="I528" s="32" t="str">
        <f ca="1">IF(OR(ISBLANK($E528),$E528="Total Geral"),"",IF(LEN($E528)&lt;6,"",VLOOKUP($E528,'[1]MEMÓRIA DE CÁLCULO'!$F:$W,2,FALSE)))</f>
        <v/>
      </c>
      <c r="J528" s="32" t="str">
        <f ca="1">IF(OR(ISBLANK($E528),$E528="Total Geral"),"",IF(LEN($E528)&lt;6,"",VLOOKUP($E528,'[1]MEMÓRIA DE CÁLCULO'!$F:$W,17,FALSE)))</f>
        <v/>
      </c>
      <c r="K528" s="33" t="str">
        <f ca="1">IF(OR(ISBLANK($E528),$E528="Total Geral"),"",IF(LEN($E528)&lt;6,"",VLOOKUP($E528,'[1]MEMÓRIA DE CÁLCULO'!$F:$W,18,FALSE)))</f>
        <v/>
      </c>
      <c r="L528" s="34" t="str">
        <f ca="1">IF(OR(ISBLANK($E528),$E528="Total Geral"),"",IF(LEN($E528)&lt;6,"",VLOOKUP($E528,'[1]MEMÓRIA DE CÁLCULO'!$F:$AB,20,FALSE)))</f>
        <v/>
      </c>
      <c r="M528" s="34" t="str">
        <f ca="1">IF(OR(ISBLANK($E528),$E528="Total Geral"),"",IF(LEN($E528)&lt;6,"",VLOOKUP($E528,'[1]MEMÓRIA DE CÁLCULO'!$F:$AB,21,FALSE)))</f>
        <v/>
      </c>
      <c r="N528" s="35" t="str">
        <f ca="1">IF($E528="","",IF($E528="Total Geral",SUM(OFFSET(N528,-1,0):$N$26)/3,VLOOKUP($E528,'[1]MEMÓRIA DE CÁLCULO'!$F:$AB,22,FALSE)))</f>
        <v/>
      </c>
      <c r="O528" s="35" t="str">
        <f ca="1">IF($E528="","",IF($E528="Total Geral",SUM(OFFSET(O528,-1,0):$O$26)/3,VLOOKUP($E528,'[1]MEMÓRIA DE CÁLCULO'!$F:$AB,23,FALSE)))</f>
        <v/>
      </c>
    </row>
    <row r="529" spans="5:15" x14ac:dyDescent="0.25">
      <c r="E529" s="30" t="str">
        <f t="shared" ca="1" si="7"/>
        <v/>
      </c>
      <c r="F529" s="31" t="str">
        <f ca="1">IF(OR($E529="",$E529="Total Geral"),"",IF(LEN($E529)&lt;6,VLOOKUP($E529,'[1]MEMÓRIA DE CÁLCULO'!$F:$W,2,FALSE),VLOOKUP($E529,'[1]MEMÓRIA DE CÁLCULO'!$F:$W,5,FALSE)))</f>
        <v/>
      </c>
      <c r="G529" s="30" t="str">
        <f ca="1">IF(OR(ISBLANK($E529),$E529="Total Geral"),"",IF(LEN($E529)&lt;6,"",VLOOKUP($E529,'[1]MEMÓRIA DE CÁLCULO'!$F:$W,3,FALSE)))</f>
        <v/>
      </c>
      <c r="H529" s="30" t="str">
        <f ca="1">IF(OR(ISBLANK($E529),$E529="Total Geral"),"",IF(LEN($E529)&lt;6,"",VLOOKUP($E529,'[1]MEMÓRIA DE CÁLCULO'!$F:$W,4,FALSE)))</f>
        <v/>
      </c>
      <c r="I529" s="32" t="str">
        <f ca="1">IF(OR(ISBLANK($E529),$E529="Total Geral"),"",IF(LEN($E529)&lt;6,"",VLOOKUP($E529,'[1]MEMÓRIA DE CÁLCULO'!$F:$W,2,FALSE)))</f>
        <v/>
      </c>
      <c r="J529" s="32" t="str">
        <f ca="1">IF(OR(ISBLANK($E529),$E529="Total Geral"),"",IF(LEN($E529)&lt;6,"",VLOOKUP($E529,'[1]MEMÓRIA DE CÁLCULO'!$F:$W,17,FALSE)))</f>
        <v/>
      </c>
      <c r="K529" s="33" t="str">
        <f ca="1">IF(OR(ISBLANK($E529),$E529="Total Geral"),"",IF(LEN($E529)&lt;6,"",VLOOKUP($E529,'[1]MEMÓRIA DE CÁLCULO'!$F:$W,18,FALSE)))</f>
        <v/>
      </c>
      <c r="L529" s="34" t="str">
        <f ca="1">IF(OR(ISBLANK($E529),$E529="Total Geral"),"",IF(LEN($E529)&lt;6,"",VLOOKUP($E529,'[1]MEMÓRIA DE CÁLCULO'!$F:$AB,20,FALSE)))</f>
        <v/>
      </c>
      <c r="M529" s="34" t="str">
        <f ca="1">IF(OR(ISBLANK($E529),$E529="Total Geral"),"",IF(LEN($E529)&lt;6,"",VLOOKUP($E529,'[1]MEMÓRIA DE CÁLCULO'!$F:$AB,21,FALSE)))</f>
        <v/>
      </c>
      <c r="N529" s="35" t="str">
        <f ca="1">IF($E529="","",IF($E529="Total Geral",SUM(OFFSET(N529,-1,0):$N$26)/3,VLOOKUP($E529,'[1]MEMÓRIA DE CÁLCULO'!$F:$AB,22,FALSE)))</f>
        <v/>
      </c>
      <c r="O529" s="35" t="str">
        <f ca="1">IF($E529="","",IF($E529="Total Geral",SUM(OFFSET(O529,-1,0):$O$26)/3,VLOOKUP($E529,'[1]MEMÓRIA DE CÁLCULO'!$F:$AB,23,FALSE)))</f>
        <v/>
      </c>
    </row>
    <row r="530" spans="5:15" x14ac:dyDescent="0.25">
      <c r="E530" s="30" t="str">
        <f t="shared" ca="1" si="7"/>
        <v/>
      </c>
      <c r="F530" s="31" t="str">
        <f ca="1">IF(OR($E530="",$E530="Total Geral"),"",IF(LEN($E530)&lt;6,VLOOKUP($E530,'[1]MEMÓRIA DE CÁLCULO'!$F:$W,2,FALSE),VLOOKUP($E530,'[1]MEMÓRIA DE CÁLCULO'!$F:$W,5,FALSE)))</f>
        <v/>
      </c>
      <c r="G530" s="30" t="str">
        <f ca="1">IF(OR(ISBLANK($E530),$E530="Total Geral"),"",IF(LEN($E530)&lt;6,"",VLOOKUP($E530,'[1]MEMÓRIA DE CÁLCULO'!$F:$W,3,FALSE)))</f>
        <v/>
      </c>
      <c r="H530" s="30" t="str">
        <f ca="1">IF(OR(ISBLANK($E530),$E530="Total Geral"),"",IF(LEN($E530)&lt;6,"",VLOOKUP($E530,'[1]MEMÓRIA DE CÁLCULO'!$F:$W,4,FALSE)))</f>
        <v/>
      </c>
      <c r="I530" s="32" t="str">
        <f ca="1">IF(OR(ISBLANK($E530),$E530="Total Geral"),"",IF(LEN($E530)&lt;6,"",VLOOKUP($E530,'[1]MEMÓRIA DE CÁLCULO'!$F:$W,2,FALSE)))</f>
        <v/>
      </c>
      <c r="J530" s="32" t="str">
        <f ca="1">IF(OR(ISBLANK($E530),$E530="Total Geral"),"",IF(LEN($E530)&lt;6,"",VLOOKUP($E530,'[1]MEMÓRIA DE CÁLCULO'!$F:$W,17,FALSE)))</f>
        <v/>
      </c>
      <c r="K530" s="33" t="str">
        <f ca="1">IF(OR(ISBLANK($E530),$E530="Total Geral"),"",IF(LEN($E530)&lt;6,"",VLOOKUP($E530,'[1]MEMÓRIA DE CÁLCULO'!$F:$W,18,FALSE)))</f>
        <v/>
      </c>
      <c r="L530" s="34" t="str">
        <f ca="1">IF(OR(ISBLANK($E530),$E530="Total Geral"),"",IF(LEN($E530)&lt;6,"",VLOOKUP($E530,'[1]MEMÓRIA DE CÁLCULO'!$F:$AB,20,FALSE)))</f>
        <v/>
      </c>
      <c r="M530" s="34" t="str">
        <f ca="1">IF(OR(ISBLANK($E530),$E530="Total Geral"),"",IF(LEN($E530)&lt;6,"",VLOOKUP($E530,'[1]MEMÓRIA DE CÁLCULO'!$F:$AB,21,FALSE)))</f>
        <v/>
      </c>
      <c r="N530" s="35" t="str">
        <f ca="1">IF($E530="","",IF($E530="Total Geral",SUM(OFFSET(N530,-1,0):$N$26)/3,VLOOKUP($E530,'[1]MEMÓRIA DE CÁLCULO'!$F:$AB,22,FALSE)))</f>
        <v/>
      </c>
      <c r="O530" s="35" t="str">
        <f ca="1">IF($E530="","",IF($E530="Total Geral",SUM(OFFSET(O530,-1,0):$O$26)/3,VLOOKUP($E530,'[1]MEMÓRIA DE CÁLCULO'!$F:$AB,23,FALSE)))</f>
        <v/>
      </c>
    </row>
    <row r="531" spans="5:15" x14ac:dyDescent="0.25">
      <c r="E531" s="30" t="str">
        <f t="shared" ca="1" si="7"/>
        <v/>
      </c>
      <c r="F531" s="31" t="str">
        <f ca="1">IF(OR($E531="",$E531="Total Geral"),"",IF(LEN($E531)&lt;6,VLOOKUP($E531,'[1]MEMÓRIA DE CÁLCULO'!$F:$W,2,FALSE),VLOOKUP($E531,'[1]MEMÓRIA DE CÁLCULO'!$F:$W,5,FALSE)))</f>
        <v/>
      </c>
      <c r="G531" s="30" t="str">
        <f ca="1">IF(OR(ISBLANK($E531),$E531="Total Geral"),"",IF(LEN($E531)&lt;6,"",VLOOKUP($E531,'[1]MEMÓRIA DE CÁLCULO'!$F:$W,3,FALSE)))</f>
        <v/>
      </c>
      <c r="H531" s="30" t="str">
        <f ca="1">IF(OR(ISBLANK($E531),$E531="Total Geral"),"",IF(LEN($E531)&lt;6,"",VLOOKUP($E531,'[1]MEMÓRIA DE CÁLCULO'!$F:$W,4,FALSE)))</f>
        <v/>
      </c>
      <c r="I531" s="32" t="str">
        <f ca="1">IF(OR(ISBLANK($E531),$E531="Total Geral"),"",IF(LEN($E531)&lt;6,"",VLOOKUP($E531,'[1]MEMÓRIA DE CÁLCULO'!$F:$W,2,FALSE)))</f>
        <v/>
      </c>
      <c r="J531" s="32" t="str">
        <f ca="1">IF(OR(ISBLANK($E531),$E531="Total Geral"),"",IF(LEN($E531)&lt;6,"",VLOOKUP($E531,'[1]MEMÓRIA DE CÁLCULO'!$F:$W,17,FALSE)))</f>
        <v/>
      </c>
      <c r="K531" s="33" t="str">
        <f ca="1">IF(OR(ISBLANK($E531),$E531="Total Geral"),"",IF(LEN($E531)&lt;6,"",VLOOKUP($E531,'[1]MEMÓRIA DE CÁLCULO'!$F:$W,18,FALSE)))</f>
        <v/>
      </c>
      <c r="L531" s="34" t="str">
        <f ca="1">IF(OR(ISBLANK($E531),$E531="Total Geral"),"",IF(LEN($E531)&lt;6,"",VLOOKUP($E531,'[1]MEMÓRIA DE CÁLCULO'!$F:$AB,20,FALSE)))</f>
        <v/>
      </c>
      <c r="M531" s="34" t="str">
        <f ca="1">IF(OR(ISBLANK($E531),$E531="Total Geral"),"",IF(LEN($E531)&lt;6,"",VLOOKUP($E531,'[1]MEMÓRIA DE CÁLCULO'!$F:$AB,21,FALSE)))</f>
        <v/>
      </c>
      <c r="N531" s="35" t="str">
        <f ca="1">IF($E531="","",IF($E531="Total Geral",SUM(OFFSET(N531,-1,0):$N$26)/3,VLOOKUP($E531,'[1]MEMÓRIA DE CÁLCULO'!$F:$AB,22,FALSE)))</f>
        <v/>
      </c>
      <c r="O531" s="35" t="str">
        <f ca="1">IF($E531="","",IF($E531="Total Geral",SUM(OFFSET(O531,-1,0):$O$26)/3,VLOOKUP($E531,'[1]MEMÓRIA DE CÁLCULO'!$F:$AB,23,FALSE)))</f>
        <v/>
      </c>
    </row>
    <row r="532" spans="5:15" x14ac:dyDescent="0.25">
      <c r="E532" s="30" t="str">
        <f t="shared" ca="1" si="7"/>
        <v/>
      </c>
      <c r="F532" s="31" t="str">
        <f ca="1">IF(OR($E532="",$E532="Total Geral"),"",IF(LEN($E532)&lt;6,VLOOKUP($E532,'[1]MEMÓRIA DE CÁLCULO'!$F:$W,2,FALSE),VLOOKUP($E532,'[1]MEMÓRIA DE CÁLCULO'!$F:$W,5,FALSE)))</f>
        <v/>
      </c>
      <c r="G532" s="30" t="str">
        <f ca="1">IF(OR(ISBLANK($E532),$E532="Total Geral"),"",IF(LEN($E532)&lt;6,"",VLOOKUP($E532,'[1]MEMÓRIA DE CÁLCULO'!$F:$W,3,FALSE)))</f>
        <v/>
      </c>
      <c r="H532" s="30" t="str">
        <f ca="1">IF(OR(ISBLANK($E532),$E532="Total Geral"),"",IF(LEN($E532)&lt;6,"",VLOOKUP($E532,'[1]MEMÓRIA DE CÁLCULO'!$F:$W,4,FALSE)))</f>
        <v/>
      </c>
      <c r="I532" s="32" t="str">
        <f ca="1">IF(OR(ISBLANK($E532),$E532="Total Geral"),"",IF(LEN($E532)&lt;6,"",VLOOKUP($E532,'[1]MEMÓRIA DE CÁLCULO'!$F:$W,2,FALSE)))</f>
        <v/>
      </c>
      <c r="J532" s="32" t="str">
        <f ca="1">IF(OR(ISBLANK($E532),$E532="Total Geral"),"",IF(LEN($E532)&lt;6,"",VLOOKUP($E532,'[1]MEMÓRIA DE CÁLCULO'!$F:$W,17,FALSE)))</f>
        <v/>
      </c>
      <c r="K532" s="33" t="str">
        <f ca="1">IF(OR(ISBLANK($E532),$E532="Total Geral"),"",IF(LEN($E532)&lt;6,"",VLOOKUP($E532,'[1]MEMÓRIA DE CÁLCULO'!$F:$W,18,FALSE)))</f>
        <v/>
      </c>
      <c r="L532" s="34" t="str">
        <f ca="1">IF(OR(ISBLANK($E532),$E532="Total Geral"),"",IF(LEN($E532)&lt;6,"",VLOOKUP($E532,'[1]MEMÓRIA DE CÁLCULO'!$F:$AB,20,FALSE)))</f>
        <v/>
      </c>
      <c r="M532" s="34" t="str">
        <f ca="1">IF(OR(ISBLANK($E532),$E532="Total Geral"),"",IF(LEN($E532)&lt;6,"",VLOOKUP($E532,'[1]MEMÓRIA DE CÁLCULO'!$F:$AB,21,FALSE)))</f>
        <v/>
      </c>
      <c r="N532" s="35" t="str">
        <f ca="1">IF($E532="","",IF($E532="Total Geral",SUM(OFFSET(N532,-1,0):$N$26)/3,VLOOKUP($E532,'[1]MEMÓRIA DE CÁLCULO'!$F:$AB,22,FALSE)))</f>
        <v/>
      </c>
      <c r="O532" s="35" t="str">
        <f ca="1">IF($E532="","",IF($E532="Total Geral",SUM(OFFSET(O532,-1,0):$O$26)/3,VLOOKUP($E532,'[1]MEMÓRIA DE CÁLCULO'!$F:$AB,23,FALSE)))</f>
        <v/>
      </c>
    </row>
    <row r="533" spans="5:15" x14ac:dyDescent="0.25">
      <c r="E533" s="30" t="str">
        <f t="shared" ca="1" si="7"/>
        <v/>
      </c>
      <c r="F533" s="31" t="str">
        <f ca="1">IF(OR($E533="",$E533="Total Geral"),"",IF(LEN($E533)&lt;6,VLOOKUP($E533,'[1]MEMÓRIA DE CÁLCULO'!$F:$W,2,FALSE),VLOOKUP($E533,'[1]MEMÓRIA DE CÁLCULO'!$F:$W,5,FALSE)))</f>
        <v/>
      </c>
      <c r="G533" s="30" t="str">
        <f ca="1">IF(OR(ISBLANK($E533),$E533="Total Geral"),"",IF(LEN($E533)&lt;6,"",VLOOKUP($E533,'[1]MEMÓRIA DE CÁLCULO'!$F:$W,3,FALSE)))</f>
        <v/>
      </c>
      <c r="H533" s="30" t="str">
        <f ca="1">IF(OR(ISBLANK($E533),$E533="Total Geral"),"",IF(LEN($E533)&lt;6,"",VLOOKUP($E533,'[1]MEMÓRIA DE CÁLCULO'!$F:$W,4,FALSE)))</f>
        <v/>
      </c>
      <c r="I533" s="32" t="str">
        <f ca="1">IF(OR(ISBLANK($E533),$E533="Total Geral"),"",IF(LEN($E533)&lt;6,"",VLOOKUP($E533,'[1]MEMÓRIA DE CÁLCULO'!$F:$W,2,FALSE)))</f>
        <v/>
      </c>
      <c r="J533" s="32" t="str">
        <f ca="1">IF(OR(ISBLANK($E533),$E533="Total Geral"),"",IF(LEN($E533)&lt;6,"",VLOOKUP($E533,'[1]MEMÓRIA DE CÁLCULO'!$F:$W,17,FALSE)))</f>
        <v/>
      </c>
      <c r="K533" s="33" t="str">
        <f ca="1">IF(OR(ISBLANK($E533),$E533="Total Geral"),"",IF(LEN($E533)&lt;6,"",VLOOKUP($E533,'[1]MEMÓRIA DE CÁLCULO'!$F:$W,18,FALSE)))</f>
        <v/>
      </c>
      <c r="L533" s="34" t="str">
        <f ca="1">IF(OR(ISBLANK($E533),$E533="Total Geral"),"",IF(LEN($E533)&lt;6,"",VLOOKUP($E533,'[1]MEMÓRIA DE CÁLCULO'!$F:$AB,20,FALSE)))</f>
        <v/>
      </c>
      <c r="M533" s="34" t="str">
        <f ca="1">IF(OR(ISBLANK($E533),$E533="Total Geral"),"",IF(LEN($E533)&lt;6,"",VLOOKUP($E533,'[1]MEMÓRIA DE CÁLCULO'!$F:$AB,21,FALSE)))</f>
        <v/>
      </c>
      <c r="N533" s="35" t="str">
        <f ca="1">IF($E533="","",IF($E533="Total Geral",SUM(OFFSET(N533,-1,0):$N$26)/3,VLOOKUP($E533,'[1]MEMÓRIA DE CÁLCULO'!$F:$AB,22,FALSE)))</f>
        <v/>
      </c>
      <c r="O533" s="35" t="str">
        <f ca="1">IF($E533="","",IF($E533="Total Geral",SUM(OFFSET(O533,-1,0):$O$26)/3,VLOOKUP($E533,'[1]MEMÓRIA DE CÁLCULO'!$F:$AB,23,FALSE)))</f>
        <v/>
      </c>
    </row>
    <row r="534" spans="5:15" x14ac:dyDescent="0.25">
      <c r="E534" s="30" t="str">
        <f t="shared" ca="1" si="7"/>
        <v/>
      </c>
      <c r="F534" s="31" t="str">
        <f ca="1">IF(OR($E534="",$E534="Total Geral"),"",IF(LEN($E534)&lt;6,VLOOKUP($E534,'[1]MEMÓRIA DE CÁLCULO'!$F:$W,2,FALSE),VLOOKUP($E534,'[1]MEMÓRIA DE CÁLCULO'!$F:$W,5,FALSE)))</f>
        <v/>
      </c>
      <c r="G534" s="30" t="str">
        <f ca="1">IF(OR(ISBLANK($E534),$E534="Total Geral"),"",IF(LEN($E534)&lt;6,"",VLOOKUP($E534,'[1]MEMÓRIA DE CÁLCULO'!$F:$W,3,FALSE)))</f>
        <v/>
      </c>
      <c r="H534" s="30" t="str">
        <f ca="1">IF(OR(ISBLANK($E534),$E534="Total Geral"),"",IF(LEN($E534)&lt;6,"",VLOOKUP($E534,'[1]MEMÓRIA DE CÁLCULO'!$F:$W,4,FALSE)))</f>
        <v/>
      </c>
      <c r="I534" s="32" t="str">
        <f ca="1">IF(OR(ISBLANK($E534),$E534="Total Geral"),"",IF(LEN($E534)&lt;6,"",VLOOKUP($E534,'[1]MEMÓRIA DE CÁLCULO'!$F:$W,2,FALSE)))</f>
        <v/>
      </c>
      <c r="J534" s="32" t="str">
        <f ca="1">IF(OR(ISBLANK($E534),$E534="Total Geral"),"",IF(LEN($E534)&lt;6,"",VLOOKUP($E534,'[1]MEMÓRIA DE CÁLCULO'!$F:$W,17,FALSE)))</f>
        <v/>
      </c>
      <c r="K534" s="33" t="str">
        <f ca="1">IF(OR(ISBLANK($E534),$E534="Total Geral"),"",IF(LEN($E534)&lt;6,"",VLOOKUP($E534,'[1]MEMÓRIA DE CÁLCULO'!$F:$W,18,FALSE)))</f>
        <v/>
      </c>
      <c r="L534" s="34" t="str">
        <f ca="1">IF(OR(ISBLANK($E534),$E534="Total Geral"),"",IF(LEN($E534)&lt;6,"",VLOOKUP($E534,'[1]MEMÓRIA DE CÁLCULO'!$F:$AB,20,FALSE)))</f>
        <v/>
      </c>
      <c r="M534" s="34" t="str">
        <f ca="1">IF(OR(ISBLANK($E534),$E534="Total Geral"),"",IF(LEN($E534)&lt;6,"",VLOOKUP($E534,'[1]MEMÓRIA DE CÁLCULO'!$F:$AB,21,FALSE)))</f>
        <v/>
      </c>
      <c r="N534" s="35" t="str">
        <f ca="1">IF($E534="","",IF($E534="Total Geral",SUM(OFFSET(N534,-1,0):$N$26)/3,VLOOKUP($E534,'[1]MEMÓRIA DE CÁLCULO'!$F:$AB,22,FALSE)))</f>
        <v/>
      </c>
      <c r="O534" s="35" t="str">
        <f ca="1">IF($E534="","",IF($E534="Total Geral",SUM(OFFSET(O534,-1,0):$O$26)/3,VLOOKUP($E534,'[1]MEMÓRIA DE CÁLCULO'!$F:$AB,23,FALSE)))</f>
        <v/>
      </c>
    </row>
    <row r="535" spans="5:15" x14ac:dyDescent="0.25">
      <c r="E535" s="30" t="str">
        <f t="shared" ca="1" si="7"/>
        <v/>
      </c>
      <c r="F535" s="31" t="str">
        <f ca="1">IF(OR($E535="",$E535="Total Geral"),"",IF(LEN($E535)&lt;6,VLOOKUP($E535,'[1]MEMÓRIA DE CÁLCULO'!$F:$W,2,FALSE),VLOOKUP($E535,'[1]MEMÓRIA DE CÁLCULO'!$F:$W,5,FALSE)))</f>
        <v/>
      </c>
      <c r="G535" s="30" t="str">
        <f ca="1">IF(OR(ISBLANK($E535),$E535="Total Geral"),"",IF(LEN($E535)&lt;6,"",VLOOKUP($E535,'[1]MEMÓRIA DE CÁLCULO'!$F:$W,3,FALSE)))</f>
        <v/>
      </c>
      <c r="H535" s="30" t="str">
        <f ca="1">IF(OR(ISBLANK($E535),$E535="Total Geral"),"",IF(LEN($E535)&lt;6,"",VLOOKUP($E535,'[1]MEMÓRIA DE CÁLCULO'!$F:$W,4,FALSE)))</f>
        <v/>
      </c>
      <c r="I535" s="32" t="str">
        <f ca="1">IF(OR(ISBLANK($E535),$E535="Total Geral"),"",IF(LEN($E535)&lt;6,"",VLOOKUP($E535,'[1]MEMÓRIA DE CÁLCULO'!$F:$W,2,FALSE)))</f>
        <v/>
      </c>
      <c r="J535" s="32" t="str">
        <f ca="1">IF(OR(ISBLANK($E535),$E535="Total Geral"),"",IF(LEN($E535)&lt;6,"",VLOOKUP($E535,'[1]MEMÓRIA DE CÁLCULO'!$F:$W,17,FALSE)))</f>
        <v/>
      </c>
      <c r="K535" s="33" t="str">
        <f ca="1">IF(OR(ISBLANK($E535),$E535="Total Geral"),"",IF(LEN($E535)&lt;6,"",VLOOKUP($E535,'[1]MEMÓRIA DE CÁLCULO'!$F:$W,18,FALSE)))</f>
        <v/>
      </c>
      <c r="L535" s="34" t="str">
        <f ca="1">IF(OR(ISBLANK($E535),$E535="Total Geral"),"",IF(LEN($E535)&lt;6,"",VLOOKUP($E535,'[1]MEMÓRIA DE CÁLCULO'!$F:$AB,20,FALSE)))</f>
        <v/>
      </c>
      <c r="M535" s="34" t="str">
        <f ca="1">IF(OR(ISBLANK($E535),$E535="Total Geral"),"",IF(LEN($E535)&lt;6,"",VLOOKUP($E535,'[1]MEMÓRIA DE CÁLCULO'!$F:$AB,21,FALSE)))</f>
        <v/>
      </c>
      <c r="N535" s="35" t="str">
        <f ca="1">IF($E535="","",IF($E535="Total Geral",SUM(OFFSET(N535,-1,0):$N$26)/3,VLOOKUP($E535,'[1]MEMÓRIA DE CÁLCULO'!$F:$AB,22,FALSE)))</f>
        <v/>
      </c>
      <c r="O535" s="35" t="str">
        <f ca="1">IF($E535="","",IF($E535="Total Geral",SUM(OFFSET(O535,-1,0):$O$26)/3,VLOOKUP($E535,'[1]MEMÓRIA DE CÁLCULO'!$F:$AB,23,FALSE)))</f>
        <v/>
      </c>
    </row>
    <row r="536" spans="5:15" x14ac:dyDescent="0.25">
      <c r="E536" s="30" t="str">
        <f t="shared" ca="1" si="7"/>
        <v/>
      </c>
      <c r="F536" s="31" t="str">
        <f ca="1">IF(OR($E536="",$E536="Total Geral"),"",IF(LEN($E536)&lt;6,VLOOKUP($E536,'[1]MEMÓRIA DE CÁLCULO'!$F:$W,2,FALSE),VLOOKUP($E536,'[1]MEMÓRIA DE CÁLCULO'!$F:$W,5,FALSE)))</f>
        <v/>
      </c>
      <c r="G536" s="30" t="str">
        <f ca="1">IF(OR(ISBLANK($E536),$E536="Total Geral"),"",IF(LEN($E536)&lt;6,"",VLOOKUP($E536,'[1]MEMÓRIA DE CÁLCULO'!$F:$W,3,FALSE)))</f>
        <v/>
      </c>
      <c r="H536" s="30" t="str">
        <f ca="1">IF(OR(ISBLANK($E536),$E536="Total Geral"),"",IF(LEN($E536)&lt;6,"",VLOOKUP($E536,'[1]MEMÓRIA DE CÁLCULO'!$F:$W,4,FALSE)))</f>
        <v/>
      </c>
      <c r="I536" s="32" t="str">
        <f ca="1">IF(OR(ISBLANK($E536),$E536="Total Geral"),"",IF(LEN($E536)&lt;6,"",VLOOKUP($E536,'[1]MEMÓRIA DE CÁLCULO'!$F:$W,2,FALSE)))</f>
        <v/>
      </c>
      <c r="J536" s="32" t="str">
        <f ca="1">IF(OR(ISBLANK($E536),$E536="Total Geral"),"",IF(LEN($E536)&lt;6,"",VLOOKUP($E536,'[1]MEMÓRIA DE CÁLCULO'!$F:$W,17,FALSE)))</f>
        <v/>
      </c>
      <c r="K536" s="33" t="str">
        <f ca="1">IF(OR(ISBLANK($E536),$E536="Total Geral"),"",IF(LEN($E536)&lt;6,"",VLOOKUP($E536,'[1]MEMÓRIA DE CÁLCULO'!$F:$W,18,FALSE)))</f>
        <v/>
      </c>
      <c r="L536" s="34" t="str">
        <f ca="1">IF(OR(ISBLANK($E536),$E536="Total Geral"),"",IF(LEN($E536)&lt;6,"",VLOOKUP($E536,'[1]MEMÓRIA DE CÁLCULO'!$F:$AB,20,FALSE)))</f>
        <v/>
      </c>
      <c r="M536" s="34" t="str">
        <f ca="1">IF(OR(ISBLANK($E536),$E536="Total Geral"),"",IF(LEN($E536)&lt;6,"",VLOOKUP($E536,'[1]MEMÓRIA DE CÁLCULO'!$F:$AB,21,FALSE)))</f>
        <v/>
      </c>
      <c r="N536" s="35" t="str">
        <f ca="1">IF($E536="","",IF($E536="Total Geral",SUM(OFFSET(N536,-1,0):$N$26)/3,VLOOKUP($E536,'[1]MEMÓRIA DE CÁLCULO'!$F:$AB,22,FALSE)))</f>
        <v/>
      </c>
      <c r="O536" s="35" t="str">
        <f ca="1">IF($E536="","",IF($E536="Total Geral",SUM(OFFSET(O536,-1,0):$O$26)/3,VLOOKUP($E536,'[1]MEMÓRIA DE CÁLCULO'!$F:$AB,23,FALSE)))</f>
        <v/>
      </c>
    </row>
    <row r="537" spans="5:15" x14ac:dyDescent="0.25">
      <c r="E537" s="30" t="str">
        <f t="shared" ca="1" si="7"/>
        <v/>
      </c>
      <c r="F537" s="31" t="str">
        <f ca="1">IF(OR($E537="",$E537="Total Geral"),"",IF(LEN($E537)&lt;6,VLOOKUP($E537,'[1]MEMÓRIA DE CÁLCULO'!$F:$W,2,FALSE),VLOOKUP($E537,'[1]MEMÓRIA DE CÁLCULO'!$F:$W,5,FALSE)))</f>
        <v/>
      </c>
      <c r="G537" s="30" t="str">
        <f ca="1">IF(OR(ISBLANK($E537),$E537="Total Geral"),"",IF(LEN($E537)&lt;6,"",VLOOKUP($E537,'[1]MEMÓRIA DE CÁLCULO'!$F:$W,3,FALSE)))</f>
        <v/>
      </c>
      <c r="H537" s="30" t="str">
        <f ca="1">IF(OR(ISBLANK($E537),$E537="Total Geral"),"",IF(LEN($E537)&lt;6,"",VLOOKUP($E537,'[1]MEMÓRIA DE CÁLCULO'!$F:$W,4,FALSE)))</f>
        <v/>
      </c>
      <c r="I537" s="32" t="str">
        <f ca="1">IF(OR(ISBLANK($E537),$E537="Total Geral"),"",IF(LEN($E537)&lt;6,"",VLOOKUP($E537,'[1]MEMÓRIA DE CÁLCULO'!$F:$W,2,FALSE)))</f>
        <v/>
      </c>
      <c r="J537" s="32" t="str">
        <f ca="1">IF(OR(ISBLANK($E537),$E537="Total Geral"),"",IF(LEN($E537)&lt;6,"",VLOOKUP($E537,'[1]MEMÓRIA DE CÁLCULO'!$F:$W,17,FALSE)))</f>
        <v/>
      </c>
      <c r="K537" s="33" t="str">
        <f ca="1">IF(OR(ISBLANK($E537),$E537="Total Geral"),"",IF(LEN($E537)&lt;6,"",VLOOKUP($E537,'[1]MEMÓRIA DE CÁLCULO'!$F:$W,18,FALSE)))</f>
        <v/>
      </c>
      <c r="L537" s="34" t="str">
        <f ca="1">IF(OR(ISBLANK($E537),$E537="Total Geral"),"",IF(LEN($E537)&lt;6,"",VLOOKUP($E537,'[1]MEMÓRIA DE CÁLCULO'!$F:$AB,20,FALSE)))</f>
        <v/>
      </c>
      <c r="M537" s="34" t="str">
        <f ca="1">IF(OR(ISBLANK($E537),$E537="Total Geral"),"",IF(LEN($E537)&lt;6,"",VLOOKUP($E537,'[1]MEMÓRIA DE CÁLCULO'!$F:$AB,21,FALSE)))</f>
        <v/>
      </c>
      <c r="N537" s="35" t="str">
        <f ca="1">IF($E537="","",IF($E537="Total Geral",SUM(OFFSET(N537,-1,0):$N$26)/3,VLOOKUP($E537,'[1]MEMÓRIA DE CÁLCULO'!$F:$AB,22,FALSE)))</f>
        <v/>
      </c>
      <c r="O537" s="35" t="str">
        <f ca="1">IF($E537="","",IF($E537="Total Geral",SUM(OFFSET(O537,-1,0):$O$26)/3,VLOOKUP($E537,'[1]MEMÓRIA DE CÁLCULO'!$F:$AB,23,FALSE)))</f>
        <v/>
      </c>
    </row>
    <row r="538" spans="5:15" x14ac:dyDescent="0.25">
      <c r="E538" s="30" t="str">
        <f t="shared" ca="1" si="7"/>
        <v/>
      </c>
      <c r="F538" s="31" t="str">
        <f ca="1">IF(OR($E538="",$E538="Total Geral"),"",IF(LEN($E538)&lt;6,VLOOKUP($E538,'[1]MEMÓRIA DE CÁLCULO'!$F:$W,2,FALSE),VLOOKUP($E538,'[1]MEMÓRIA DE CÁLCULO'!$F:$W,5,FALSE)))</f>
        <v/>
      </c>
      <c r="G538" s="30" t="str">
        <f ca="1">IF(OR(ISBLANK($E538),$E538="Total Geral"),"",IF(LEN($E538)&lt;6,"",VLOOKUP($E538,'[1]MEMÓRIA DE CÁLCULO'!$F:$W,3,FALSE)))</f>
        <v/>
      </c>
      <c r="H538" s="30" t="str">
        <f ca="1">IF(OR(ISBLANK($E538),$E538="Total Geral"),"",IF(LEN($E538)&lt;6,"",VLOOKUP($E538,'[1]MEMÓRIA DE CÁLCULO'!$F:$W,4,FALSE)))</f>
        <v/>
      </c>
      <c r="I538" s="32" t="str">
        <f ca="1">IF(OR(ISBLANK($E538),$E538="Total Geral"),"",IF(LEN($E538)&lt;6,"",VLOOKUP($E538,'[1]MEMÓRIA DE CÁLCULO'!$F:$W,2,FALSE)))</f>
        <v/>
      </c>
      <c r="J538" s="32" t="str">
        <f ca="1">IF(OR(ISBLANK($E538),$E538="Total Geral"),"",IF(LEN($E538)&lt;6,"",VLOOKUP($E538,'[1]MEMÓRIA DE CÁLCULO'!$F:$W,17,FALSE)))</f>
        <v/>
      </c>
      <c r="K538" s="33" t="str">
        <f ca="1">IF(OR(ISBLANK($E538),$E538="Total Geral"),"",IF(LEN($E538)&lt;6,"",VLOOKUP($E538,'[1]MEMÓRIA DE CÁLCULO'!$F:$W,18,FALSE)))</f>
        <v/>
      </c>
      <c r="L538" s="34" t="str">
        <f ca="1">IF(OR(ISBLANK($E538),$E538="Total Geral"),"",IF(LEN($E538)&lt;6,"",VLOOKUP($E538,'[1]MEMÓRIA DE CÁLCULO'!$F:$AB,20,FALSE)))</f>
        <v/>
      </c>
      <c r="M538" s="34" t="str">
        <f ca="1">IF(OR(ISBLANK($E538),$E538="Total Geral"),"",IF(LEN($E538)&lt;6,"",VLOOKUP($E538,'[1]MEMÓRIA DE CÁLCULO'!$F:$AB,21,FALSE)))</f>
        <v/>
      </c>
      <c r="N538" s="35" t="str">
        <f ca="1">IF($E538="","",IF($E538="Total Geral",SUM(OFFSET(N538,-1,0):$N$26)/3,VLOOKUP($E538,'[1]MEMÓRIA DE CÁLCULO'!$F:$AB,22,FALSE)))</f>
        <v/>
      </c>
      <c r="O538" s="35" t="str">
        <f ca="1">IF($E538="","",IF($E538="Total Geral",SUM(OFFSET(O538,-1,0):$O$26)/3,VLOOKUP($E538,'[1]MEMÓRIA DE CÁLCULO'!$F:$AB,23,FALSE)))</f>
        <v/>
      </c>
    </row>
    <row r="539" spans="5:15" x14ac:dyDescent="0.25">
      <c r="E539" s="30" t="str">
        <f t="shared" ref="E539:E602" ca="1" si="8">IF(OFFSET(E539,0,-3)=0,"",OFFSET(E539,0,-3))</f>
        <v/>
      </c>
      <c r="F539" s="31" t="str">
        <f ca="1">IF(OR($E539="",$E539="Total Geral"),"",IF(LEN($E539)&lt;6,VLOOKUP($E539,'[1]MEMÓRIA DE CÁLCULO'!$F:$W,2,FALSE),VLOOKUP($E539,'[1]MEMÓRIA DE CÁLCULO'!$F:$W,5,FALSE)))</f>
        <v/>
      </c>
      <c r="G539" s="30" t="str">
        <f ca="1">IF(OR(ISBLANK($E539),$E539="Total Geral"),"",IF(LEN($E539)&lt;6,"",VLOOKUP($E539,'[1]MEMÓRIA DE CÁLCULO'!$F:$W,3,FALSE)))</f>
        <v/>
      </c>
      <c r="H539" s="30" t="str">
        <f ca="1">IF(OR(ISBLANK($E539),$E539="Total Geral"),"",IF(LEN($E539)&lt;6,"",VLOOKUP($E539,'[1]MEMÓRIA DE CÁLCULO'!$F:$W,4,FALSE)))</f>
        <v/>
      </c>
      <c r="I539" s="32" t="str">
        <f ca="1">IF(OR(ISBLANK($E539),$E539="Total Geral"),"",IF(LEN($E539)&lt;6,"",VLOOKUP($E539,'[1]MEMÓRIA DE CÁLCULO'!$F:$W,2,FALSE)))</f>
        <v/>
      </c>
      <c r="J539" s="32" t="str">
        <f ca="1">IF(OR(ISBLANK($E539),$E539="Total Geral"),"",IF(LEN($E539)&lt;6,"",VLOOKUP($E539,'[1]MEMÓRIA DE CÁLCULO'!$F:$W,17,FALSE)))</f>
        <v/>
      </c>
      <c r="K539" s="33" t="str">
        <f ca="1">IF(OR(ISBLANK($E539),$E539="Total Geral"),"",IF(LEN($E539)&lt;6,"",VLOOKUP($E539,'[1]MEMÓRIA DE CÁLCULO'!$F:$W,18,FALSE)))</f>
        <v/>
      </c>
      <c r="L539" s="34" t="str">
        <f ca="1">IF(OR(ISBLANK($E539),$E539="Total Geral"),"",IF(LEN($E539)&lt;6,"",VLOOKUP($E539,'[1]MEMÓRIA DE CÁLCULO'!$F:$AB,20,FALSE)))</f>
        <v/>
      </c>
      <c r="M539" s="34" t="str">
        <f ca="1">IF(OR(ISBLANK($E539),$E539="Total Geral"),"",IF(LEN($E539)&lt;6,"",VLOOKUP($E539,'[1]MEMÓRIA DE CÁLCULO'!$F:$AB,21,FALSE)))</f>
        <v/>
      </c>
      <c r="N539" s="35" t="str">
        <f ca="1">IF($E539="","",IF($E539="Total Geral",SUM(OFFSET(N539,-1,0):$N$26)/3,VLOOKUP($E539,'[1]MEMÓRIA DE CÁLCULO'!$F:$AB,22,FALSE)))</f>
        <v/>
      </c>
      <c r="O539" s="35" t="str">
        <f ca="1">IF($E539="","",IF($E539="Total Geral",SUM(OFFSET(O539,-1,0):$O$26)/3,VLOOKUP($E539,'[1]MEMÓRIA DE CÁLCULO'!$F:$AB,23,FALSE)))</f>
        <v/>
      </c>
    </row>
    <row r="540" spans="5:15" x14ac:dyDescent="0.25">
      <c r="E540" s="30" t="str">
        <f t="shared" ca="1" si="8"/>
        <v/>
      </c>
      <c r="F540" s="31" t="str">
        <f ca="1">IF(OR($E540="",$E540="Total Geral"),"",IF(LEN($E540)&lt;6,VLOOKUP($E540,'[1]MEMÓRIA DE CÁLCULO'!$F:$W,2,FALSE),VLOOKUP($E540,'[1]MEMÓRIA DE CÁLCULO'!$F:$W,5,FALSE)))</f>
        <v/>
      </c>
      <c r="G540" s="30" t="str">
        <f ca="1">IF(OR(ISBLANK($E540),$E540="Total Geral"),"",IF(LEN($E540)&lt;6,"",VLOOKUP($E540,'[1]MEMÓRIA DE CÁLCULO'!$F:$W,3,FALSE)))</f>
        <v/>
      </c>
      <c r="H540" s="30" t="str">
        <f ca="1">IF(OR(ISBLANK($E540),$E540="Total Geral"),"",IF(LEN($E540)&lt;6,"",VLOOKUP($E540,'[1]MEMÓRIA DE CÁLCULO'!$F:$W,4,FALSE)))</f>
        <v/>
      </c>
      <c r="I540" s="32" t="str">
        <f ca="1">IF(OR(ISBLANK($E540),$E540="Total Geral"),"",IF(LEN($E540)&lt;6,"",VLOOKUP($E540,'[1]MEMÓRIA DE CÁLCULO'!$F:$W,2,FALSE)))</f>
        <v/>
      </c>
      <c r="J540" s="32" t="str">
        <f ca="1">IF(OR(ISBLANK($E540),$E540="Total Geral"),"",IF(LEN($E540)&lt;6,"",VLOOKUP($E540,'[1]MEMÓRIA DE CÁLCULO'!$F:$W,17,FALSE)))</f>
        <v/>
      </c>
      <c r="K540" s="33" t="str">
        <f ca="1">IF(OR(ISBLANK($E540),$E540="Total Geral"),"",IF(LEN($E540)&lt;6,"",VLOOKUP($E540,'[1]MEMÓRIA DE CÁLCULO'!$F:$W,18,FALSE)))</f>
        <v/>
      </c>
      <c r="L540" s="34" t="str">
        <f ca="1">IF(OR(ISBLANK($E540),$E540="Total Geral"),"",IF(LEN($E540)&lt;6,"",VLOOKUP($E540,'[1]MEMÓRIA DE CÁLCULO'!$F:$AB,20,FALSE)))</f>
        <v/>
      </c>
      <c r="M540" s="34" t="str">
        <f ca="1">IF(OR(ISBLANK($E540),$E540="Total Geral"),"",IF(LEN($E540)&lt;6,"",VLOOKUP($E540,'[1]MEMÓRIA DE CÁLCULO'!$F:$AB,21,FALSE)))</f>
        <v/>
      </c>
      <c r="N540" s="35" t="str">
        <f ca="1">IF($E540="","",IF($E540="Total Geral",SUM(OFFSET(N540,-1,0):$N$26)/3,VLOOKUP($E540,'[1]MEMÓRIA DE CÁLCULO'!$F:$AB,22,FALSE)))</f>
        <v/>
      </c>
      <c r="O540" s="35" t="str">
        <f ca="1">IF($E540="","",IF($E540="Total Geral",SUM(OFFSET(O540,-1,0):$O$26)/3,VLOOKUP($E540,'[1]MEMÓRIA DE CÁLCULO'!$F:$AB,23,FALSE)))</f>
        <v/>
      </c>
    </row>
    <row r="541" spans="5:15" x14ac:dyDescent="0.25">
      <c r="E541" s="30" t="str">
        <f t="shared" ca="1" si="8"/>
        <v/>
      </c>
      <c r="F541" s="31" t="str">
        <f ca="1">IF(OR($E541="",$E541="Total Geral"),"",IF(LEN($E541)&lt;6,VLOOKUP($E541,'[1]MEMÓRIA DE CÁLCULO'!$F:$W,2,FALSE),VLOOKUP($E541,'[1]MEMÓRIA DE CÁLCULO'!$F:$W,5,FALSE)))</f>
        <v/>
      </c>
      <c r="G541" s="30" t="str">
        <f ca="1">IF(OR(ISBLANK($E541),$E541="Total Geral"),"",IF(LEN($E541)&lt;6,"",VLOOKUP($E541,'[1]MEMÓRIA DE CÁLCULO'!$F:$W,3,FALSE)))</f>
        <v/>
      </c>
      <c r="H541" s="30" t="str">
        <f ca="1">IF(OR(ISBLANK($E541),$E541="Total Geral"),"",IF(LEN($E541)&lt;6,"",VLOOKUP($E541,'[1]MEMÓRIA DE CÁLCULO'!$F:$W,4,FALSE)))</f>
        <v/>
      </c>
      <c r="I541" s="32" t="str">
        <f ca="1">IF(OR(ISBLANK($E541),$E541="Total Geral"),"",IF(LEN($E541)&lt;6,"",VLOOKUP($E541,'[1]MEMÓRIA DE CÁLCULO'!$F:$W,2,FALSE)))</f>
        <v/>
      </c>
      <c r="J541" s="32" t="str">
        <f ca="1">IF(OR(ISBLANK($E541),$E541="Total Geral"),"",IF(LEN($E541)&lt;6,"",VLOOKUP($E541,'[1]MEMÓRIA DE CÁLCULO'!$F:$W,17,FALSE)))</f>
        <v/>
      </c>
      <c r="K541" s="33" t="str">
        <f ca="1">IF(OR(ISBLANK($E541),$E541="Total Geral"),"",IF(LEN($E541)&lt;6,"",VLOOKUP($E541,'[1]MEMÓRIA DE CÁLCULO'!$F:$W,18,FALSE)))</f>
        <v/>
      </c>
      <c r="L541" s="34" t="str">
        <f ca="1">IF(OR(ISBLANK($E541),$E541="Total Geral"),"",IF(LEN($E541)&lt;6,"",VLOOKUP($E541,'[1]MEMÓRIA DE CÁLCULO'!$F:$AB,20,FALSE)))</f>
        <v/>
      </c>
      <c r="M541" s="34" t="str">
        <f ca="1">IF(OR(ISBLANK($E541),$E541="Total Geral"),"",IF(LEN($E541)&lt;6,"",VLOOKUP($E541,'[1]MEMÓRIA DE CÁLCULO'!$F:$AB,21,FALSE)))</f>
        <v/>
      </c>
      <c r="N541" s="35" t="str">
        <f ca="1">IF($E541="","",IF($E541="Total Geral",SUM(OFFSET(N541,-1,0):$N$26)/3,VLOOKUP($E541,'[1]MEMÓRIA DE CÁLCULO'!$F:$AB,22,FALSE)))</f>
        <v/>
      </c>
      <c r="O541" s="35" t="str">
        <f ca="1">IF($E541="","",IF($E541="Total Geral",SUM(OFFSET(O541,-1,0):$O$26)/3,VLOOKUP($E541,'[1]MEMÓRIA DE CÁLCULO'!$F:$AB,23,FALSE)))</f>
        <v/>
      </c>
    </row>
    <row r="542" spans="5:15" x14ac:dyDescent="0.25">
      <c r="E542" s="30" t="str">
        <f t="shared" ca="1" si="8"/>
        <v/>
      </c>
      <c r="F542" s="31" t="str">
        <f ca="1">IF(OR($E542="",$E542="Total Geral"),"",IF(LEN($E542)&lt;6,VLOOKUP($E542,'[1]MEMÓRIA DE CÁLCULO'!$F:$W,2,FALSE),VLOOKUP($E542,'[1]MEMÓRIA DE CÁLCULO'!$F:$W,5,FALSE)))</f>
        <v/>
      </c>
      <c r="G542" s="30" t="str">
        <f ca="1">IF(OR(ISBLANK($E542),$E542="Total Geral"),"",IF(LEN($E542)&lt;6,"",VLOOKUP($E542,'[1]MEMÓRIA DE CÁLCULO'!$F:$W,3,FALSE)))</f>
        <v/>
      </c>
      <c r="H542" s="30" t="str">
        <f ca="1">IF(OR(ISBLANK($E542),$E542="Total Geral"),"",IF(LEN($E542)&lt;6,"",VLOOKUP($E542,'[1]MEMÓRIA DE CÁLCULO'!$F:$W,4,FALSE)))</f>
        <v/>
      </c>
      <c r="I542" s="32" t="str">
        <f ca="1">IF(OR(ISBLANK($E542),$E542="Total Geral"),"",IF(LEN($E542)&lt;6,"",VLOOKUP($E542,'[1]MEMÓRIA DE CÁLCULO'!$F:$W,2,FALSE)))</f>
        <v/>
      </c>
      <c r="J542" s="32" t="str">
        <f ca="1">IF(OR(ISBLANK($E542),$E542="Total Geral"),"",IF(LEN($E542)&lt;6,"",VLOOKUP($E542,'[1]MEMÓRIA DE CÁLCULO'!$F:$W,17,FALSE)))</f>
        <v/>
      </c>
      <c r="K542" s="33" t="str">
        <f ca="1">IF(OR(ISBLANK($E542),$E542="Total Geral"),"",IF(LEN($E542)&lt;6,"",VLOOKUP($E542,'[1]MEMÓRIA DE CÁLCULO'!$F:$W,18,FALSE)))</f>
        <v/>
      </c>
      <c r="L542" s="34" t="str">
        <f ca="1">IF(OR(ISBLANK($E542),$E542="Total Geral"),"",IF(LEN($E542)&lt;6,"",VLOOKUP($E542,'[1]MEMÓRIA DE CÁLCULO'!$F:$AB,20,FALSE)))</f>
        <v/>
      </c>
      <c r="M542" s="34" t="str">
        <f ca="1">IF(OR(ISBLANK($E542),$E542="Total Geral"),"",IF(LEN($E542)&lt;6,"",VLOOKUP($E542,'[1]MEMÓRIA DE CÁLCULO'!$F:$AB,21,FALSE)))</f>
        <v/>
      </c>
      <c r="N542" s="35" t="str">
        <f ca="1">IF($E542="","",IF($E542="Total Geral",SUM(OFFSET(N542,-1,0):$N$26)/3,VLOOKUP($E542,'[1]MEMÓRIA DE CÁLCULO'!$F:$AB,22,FALSE)))</f>
        <v/>
      </c>
      <c r="O542" s="35" t="str">
        <f ca="1">IF($E542="","",IF($E542="Total Geral",SUM(OFFSET(O542,-1,0):$O$26)/3,VLOOKUP($E542,'[1]MEMÓRIA DE CÁLCULO'!$F:$AB,23,FALSE)))</f>
        <v/>
      </c>
    </row>
    <row r="543" spans="5:15" x14ac:dyDescent="0.25">
      <c r="E543" s="30" t="str">
        <f t="shared" ca="1" si="8"/>
        <v/>
      </c>
      <c r="F543" s="31" t="str">
        <f ca="1">IF(OR($E543="",$E543="Total Geral"),"",IF(LEN($E543)&lt;6,VLOOKUP($E543,'[1]MEMÓRIA DE CÁLCULO'!$F:$W,2,FALSE),VLOOKUP($E543,'[1]MEMÓRIA DE CÁLCULO'!$F:$W,5,FALSE)))</f>
        <v/>
      </c>
      <c r="G543" s="30" t="str">
        <f ca="1">IF(OR(ISBLANK($E543),$E543="Total Geral"),"",IF(LEN($E543)&lt;6,"",VLOOKUP($E543,'[1]MEMÓRIA DE CÁLCULO'!$F:$W,3,FALSE)))</f>
        <v/>
      </c>
      <c r="H543" s="30" t="str">
        <f ca="1">IF(OR(ISBLANK($E543),$E543="Total Geral"),"",IF(LEN($E543)&lt;6,"",VLOOKUP($E543,'[1]MEMÓRIA DE CÁLCULO'!$F:$W,4,FALSE)))</f>
        <v/>
      </c>
      <c r="I543" s="32" t="str">
        <f ca="1">IF(OR(ISBLANK($E543),$E543="Total Geral"),"",IF(LEN($E543)&lt;6,"",VLOOKUP($E543,'[1]MEMÓRIA DE CÁLCULO'!$F:$W,2,FALSE)))</f>
        <v/>
      </c>
      <c r="J543" s="32" t="str">
        <f ca="1">IF(OR(ISBLANK($E543),$E543="Total Geral"),"",IF(LEN($E543)&lt;6,"",VLOOKUP($E543,'[1]MEMÓRIA DE CÁLCULO'!$F:$W,17,FALSE)))</f>
        <v/>
      </c>
      <c r="K543" s="33" t="str">
        <f ca="1">IF(OR(ISBLANK($E543),$E543="Total Geral"),"",IF(LEN($E543)&lt;6,"",VLOOKUP($E543,'[1]MEMÓRIA DE CÁLCULO'!$F:$W,18,FALSE)))</f>
        <v/>
      </c>
      <c r="L543" s="34" t="str">
        <f ca="1">IF(OR(ISBLANK($E543),$E543="Total Geral"),"",IF(LEN($E543)&lt;6,"",VLOOKUP($E543,'[1]MEMÓRIA DE CÁLCULO'!$F:$AB,20,FALSE)))</f>
        <v/>
      </c>
      <c r="M543" s="34" t="str">
        <f ca="1">IF(OR(ISBLANK($E543),$E543="Total Geral"),"",IF(LEN($E543)&lt;6,"",VLOOKUP($E543,'[1]MEMÓRIA DE CÁLCULO'!$F:$AB,21,FALSE)))</f>
        <v/>
      </c>
      <c r="N543" s="35" t="str">
        <f ca="1">IF($E543="","",IF($E543="Total Geral",SUM(OFFSET(N543,-1,0):$N$26)/3,VLOOKUP($E543,'[1]MEMÓRIA DE CÁLCULO'!$F:$AB,22,FALSE)))</f>
        <v/>
      </c>
      <c r="O543" s="35" t="str">
        <f ca="1">IF($E543="","",IF($E543="Total Geral",SUM(OFFSET(O543,-1,0):$O$26)/3,VLOOKUP($E543,'[1]MEMÓRIA DE CÁLCULO'!$F:$AB,23,FALSE)))</f>
        <v/>
      </c>
    </row>
    <row r="544" spans="5:15" x14ac:dyDescent="0.25">
      <c r="E544" s="30" t="str">
        <f t="shared" ca="1" si="8"/>
        <v/>
      </c>
      <c r="F544" s="31" t="str">
        <f ca="1">IF(OR($E544="",$E544="Total Geral"),"",IF(LEN($E544)&lt;6,VLOOKUP($E544,'[1]MEMÓRIA DE CÁLCULO'!$F:$W,2,FALSE),VLOOKUP($E544,'[1]MEMÓRIA DE CÁLCULO'!$F:$W,5,FALSE)))</f>
        <v/>
      </c>
      <c r="G544" s="30" t="str">
        <f ca="1">IF(OR(ISBLANK($E544),$E544="Total Geral"),"",IF(LEN($E544)&lt;6,"",VLOOKUP($E544,'[1]MEMÓRIA DE CÁLCULO'!$F:$W,3,FALSE)))</f>
        <v/>
      </c>
      <c r="H544" s="30" t="str">
        <f ca="1">IF(OR(ISBLANK($E544),$E544="Total Geral"),"",IF(LEN($E544)&lt;6,"",VLOOKUP($E544,'[1]MEMÓRIA DE CÁLCULO'!$F:$W,4,FALSE)))</f>
        <v/>
      </c>
      <c r="I544" s="32" t="str">
        <f ca="1">IF(OR(ISBLANK($E544),$E544="Total Geral"),"",IF(LEN($E544)&lt;6,"",VLOOKUP($E544,'[1]MEMÓRIA DE CÁLCULO'!$F:$W,2,FALSE)))</f>
        <v/>
      </c>
      <c r="J544" s="32" t="str">
        <f ca="1">IF(OR(ISBLANK($E544),$E544="Total Geral"),"",IF(LEN($E544)&lt;6,"",VLOOKUP($E544,'[1]MEMÓRIA DE CÁLCULO'!$F:$W,17,FALSE)))</f>
        <v/>
      </c>
      <c r="K544" s="33" t="str">
        <f ca="1">IF(OR(ISBLANK($E544),$E544="Total Geral"),"",IF(LEN($E544)&lt;6,"",VLOOKUP($E544,'[1]MEMÓRIA DE CÁLCULO'!$F:$W,18,FALSE)))</f>
        <v/>
      </c>
      <c r="L544" s="34" t="str">
        <f ca="1">IF(OR(ISBLANK($E544),$E544="Total Geral"),"",IF(LEN($E544)&lt;6,"",VLOOKUP($E544,'[1]MEMÓRIA DE CÁLCULO'!$F:$AB,20,FALSE)))</f>
        <v/>
      </c>
      <c r="M544" s="34" t="str">
        <f ca="1">IF(OR(ISBLANK($E544),$E544="Total Geral"),"",IF(LEN($E544)&lt;6,"",VLOOKUP($E544,'[1]MEMÓRIA DE CÁLCULO'!$F:$AB,21,FALSE)))</f>
        <v/>
      </c>
      <c r="N544" s="35" t="str">
        <f ca="1">IF($E544="","",IF($E544="Total Geral",SUM(OFFSET(N544,-1,0):$N$26)/3,VLOOKUP($E544,'[1]MEMÓRIA DE CÁLCULO'!$F:$AB,22,FALSE)))</f>
        <v/>
      </c>
      <c r="O544" s="35" t="str">
        <f ca="1">IF($E544="","",IF($E544="Total Geral",SUM(OFFSET(O544,-1,0):$O$26)/3,VLOOKUP($E544,'[1]MEMÓRIA DE CÁLCULO'!$F:$AB,23,FALSE)))</f>
        <v/>
      </c>
    </row>
    <row r="545" spans="5:15" x14ac:dyDescent="0.25">
      <c r="E545" s="30" t="str">
        <f t="shared" ca="1" si="8"/>
        <v/>
      </c>
      <c r="F545" s="31" t="str">
        <f ca="1">IF(OR($E545="",$E545="Total Geral"),"",IF(LEN($E545)&lt;6,VLOOKUP($E545,'[1]MEMÓRIA DE CÁLCULO'!$F:$W,2,FALSE),VLOOKUP($E545,'[1]MEMÓRIA DE CÁLCULO'!$F:$W,5,FALSE)))</f>
        <v/>
      </c>
      <c r="G545" s="30" t="str">
        <f ca="1">IF(OR(ISBLANK($E545),$E545="Total Geral"),"",IF(LEN($E545)&lt;6,"",VLOOKUP($E545,'[1]MEMÓRIA DE CÁLCULO'!$F:$W,3,FALSE)))</f>
        <v/>
      </c>
      <c r="H545" s="30" t="str">
        <f ca="1">IF(OR(ISBLANK($E545),$E545="Total Geral"),"",IF(LEN($E545)&lt;6,"",VLOOKUP($E545,'[1]MEMÓRIA DE CÁLCULO'!$F:$W,4,FALSE)))</f>
        <v/>
      </c>
      <c r="I545" s="32" t="str">
        <f ca="1">IF(OR(ISBLANK($E545),$E545="Total Geral"),"",IF(LEN($E545)&lt;6,"",VLOOKUP($E545,'[1]MEMÓRIA DE CÁLCULO'!$F:$W,2,FALSE)))</f>
        <v/>
      </c>
      <c r="J545" s="32" t="str">
        <f ca="1">IF(OR(ISBLANK($E545),$E545="Total Geral"),"",IF(LEN($E545)&lt;6,"",VLOOKUP($E545,'[1]MEMÓRIA DE CÁLCULO'!$F:$W,17,FALSE)))</f>
        <v/>
      </c>
      <c r="K545" s="33" t="str">
        <f ca="1">IF(OR(ISBLANK($E545),$E545="Total Geral"),"",IF(LEN($E545)&lt;6,"",VLOOKUP($E545,'[1]MEMÓRIA DE CÁLCULO'!$F:$W,18,FALSE)))</f>
        <v/>
      </c>
      <c r="L545" s="34" t="str">
        <f ca="1">IF(OR(ISBLANK($E545),$E545="Total Geral"),"",IF(LEN($E545)&lt;6,"",VLOOKUP($E545,'[1]MEMÓRIA DE CÁLCULO'!$F:$AB,20,FALSE)))</f>
        <v/>
      </c>
      <c r="M545" s="34" t="str">
        <f ca="1">IF(OR(ISBLANK($E545),$E545="Total Geral"),"",IF(LEN($E545)&lt;6,"",VLOOKUP($E545,'[1]MEMÓRIA DE CÁLCULO'!$F:$AB,21,FALSE)))</f>
        <v/>
      </c>
      <c r="N545" s="35" t="str">
        <f ca="1">IF($E545="","",IF($E545="Total Geral",SUM(OFFSET(N545,-1,0):$N$26)/3,VLOOKUP($E545,'[1]MEMÓRIA DE CÁLCULO'!$F:$AB,22,FALSE)))</f>
        <v/>
      </c>
      <c r="O545" s="35" t="str">
        <f ca="1">IF($E545="","",IF($E545="Total Geral",SUM(OFFSET(O545,-1,0):$O$26)/3,VLOOKUP($E545,'[1]MEMÓRIA DE CÁLCULO'!$F:$AB,23,FALSE)))</f>
        <v/>
      </c>
    </row>
    <row r="546" spans="5:15" x14ac:dyDescent="0.25">
      <c r="E546" s="30" t="str">
        <f t="shared" ca="1" si="8"/>
        <v/>
      </c>
      <c r="F546" s="31" t="str">
        <f ca="1">IF(OR($E546="",$E546="Total Geral"),"",IF(LEN($E546)&lt;6,VLOOKUP($E546,'[1]MEMÓRIA DE CÁLCULO'!$F:$W,2,FALSE),VLOOKUP($E546,'[1]MEMÓRIA DE CÁLCULO'!$F:$W,5,FALSE)))</f>
        <v/>
      </c>
      <c r="G546" s="30" t="str">
        <f ca="1">IF(OR(ISBLANK($E546),$E546="Total Geral"),"",IF(LEN($E546)&lt;6,"",VLOOKUP($E546,'[1]MEMÓRIA DE CÁLCULO'!$F:$W,3,FALSE)))</f>
        <v/>
      </c>
      <c r="H546" s="30" t="str">
        <f ca="1">IF(OR(ISBLANK($E546),$E546="Total Geral"),"",IF(LEN($E546)&lt;6,"",VLOOKUP($E546,'[1]MEMÓRIA DE CÁLCULO'!$F:$W,4,FALSE)))</f>
        <v/>
      </c>
      <c r="I546" s="32" t="str">
        <f ca="1">IF(OR(ISBLANK($E546),$E546="Total Geral"),"",IF(LEN($E546)&lt;6,"",VLOOKUP($E546,'[1]MEMÓRIA DE CÁLCULO'!$F:$W,2,FALSE)))</f>
        <v/>
      </c>
      <c r="J546" s="32" t="str">
        <f ca="1">IF(OR(ISBLANK($E546),$E546="Total Geral"),"",IF(LEN($E546)&lt;6,"",VLOOKUP($E546,'[1]MEMÓRIA DE CÁLCULO'!$F:$W,17,FALSE)))</f>
        <v/>
      </c>
      <c r="K546" s="33" t="str">
        <f ca="1">IF(OR(ISBLANK($E546),$E546="Total Geral"),"",IF(LEN($E546)&lt;6,"",VLOOKUP($E546,'[1]MEMÓRIA DE CÁLCULO'!$F:$W,18,FALSE)))</f>
        <v/>
      </c>
      <c r="L546" s="34" t="str">
        <f ca="1">IF(OR(ISBLANK($E546),$E546="Total Geral"),"",IF(LEN($E546)&lt;6,"",VLOOKUP($E546,'[1]MEMÓRIA DE CÁLCULO'!$F:$AB,20,FALSE)))</f>
        <v/>
      </c>
      <c r="M546" s="34" t="str">
        <f ca="1">IF(OR(ISBLANK($E546),$E546="Total Geral"),"",IF(LEN($E546)&lt;6,"",VLOOKUP($E546,'[1]MEMÓRIA DE CÁLCULO'!$F:$AB,21,FALSE)))</f>
        <v/>
      </c>
      <c r="N546" s="35" t="str">
        <f ca="1">IF($E546="","",IF($E546="Total Geral",SUM(OFFSET(N546,-1,0):$N$26)/3,VLOOKUP($E546,'[1]MEMÓRIA DE CÁLCULO'!$F:$AB,22,FALSE)))</f>
        <v/>
      </c>
      <c r="O546" s="35" t="str">
        <f ca="1">IF($E546="","",IF($E546="Total Geral",SUM(OFFSET(O546,-1,0):$O$26)/3,VLOOKUP($E546,'[1]MEMÓRIA DE CÁLCULO'!$F:$AB,23,FALSE)))</f>
        <v/>
      </c>
    </row>
    <row r="547" spans="5:15" x14ac:dyDescent="0.25">
      <c r="E547" s="30" t="str">
        <f t="shared" ca="1" si="8"/>
        <v/>
      </c>
      <c r="F547" s="31" t="str">
        <f ca="1">IF(OR($E547="",$E547="Total Geral"),"",IF(LEN($E547)&lt;6,VLOOKUP($E547,'[1]MEMÓRIA DE CÁLCULO'!$F:$W,2,FALSE),VLOOKUP($E547,'[1]MEMÓRIA DE CÁLCULO'!$F:$W,5,FALSE)))</f>
        <v/>
      </c>
      <c r="G547" s="30" t="str">
        <f ca="1">IF(OR(ISBLANK($E547),$E547="Total Geral"),"",IF(LEN($E547)&lt;6,"",VLOOKUP($E547,'[1]MEMÓRIA DE CÁLCULO'!$F:$W,3,FALSE)))</f>
        <v/>
      </c>
      <c r="H547" s="30" t="str">
        <f ca="1">IF(OR(ISBLANK($E547),$E547="Total Geral"),"",IF(LEN($E547)&lt;6,"",VLOOKUP($E547,'[1]MEMÓRIA DE CÁLCULO'!$F:$W,4,FALSE)))</f>
        <v/>
      </c>
      <c r="I547" s="32" t="str">
        <f ca="1">IF(OR(ISBLANK($E547),$E547="Total Geral"),"",IF(LEN($E547)&lt;6,"",VLOOKUP($E547,'[1]MEMÓRIA DE CÁLCULO'!$F:$W,2,FALSE)))</f>
        <v/>
      </c>
      <c r="J547" s="32" t="str">
        <f ca="1">IF(OR(ISBLANK($E547),$E547="Total Geral"),"",IF(LEN($E547)&lt;6,"",VLOOKUP($E547,'[1]MEMÓRIA DE CÁLCULO'!$F:$W,17,FALSE)))</f>
        <v/>
      </c>
      <c r="K547" s="33" t="str">
        <f ca="1">IF(OR(ISBLANK($E547),$E547="Total Geral"),"",IF(LEN($E547)&lt;6,"",VLOOKUP($E547,'[1]MEMÓRIA DE CÁLCULO'!$F:$W,18,FALSE)))</f>
        <v/>
      </c>
      <c r="L547" s="34" t="str">
        <f ca="1">IF(OR(ISBLANK($E547),$E547="Total Geral"),"",IF(LEN($E547)&lt;6,"",VLOOKUP($E547,'[1]MEMÓRIA DE CÁLCULO'!$F:$AB,20,FALSE)))</f>
        <v/>
      </c>
      <c r="M547" s="34" t="str">
        <f ca="1">IF(OR(ISBLANK($E547),$E547="Total Geral"),"",IF(LEN($E547)&lt;6,"",VLOOKUP($E547,'[1]MEMÓRIA DE CÁLCULO'!$F:$AB,21,FALSE)))</f>
        <v/>
      </c>
      <c r="N547" s="35" t="str">
        <f ca="1">IF($E547="","",IF($E547="Total Geral",SUM(OFFSET(N547,-1,0):$N$26)/3,VLOOKUP($E547,'[1]MEMÓRIA DE CÁLCULO'!$F:$AB,22,FALSE)))</f>
        <v/>
      </c>
      <c r="O547" s="35" t="str">
        <f ca="1">IF($E547="","",IF($E547="Total Geral",SUM(OFFSET(O547,-1,0):$O$26)/3,VLOOKUP($E547,'[1]MEMÓRIA DE CÁLCULO'!$F:$AB,23,FALSE)))</f>
        <v/>
      </c>
    </row>
    <row r="548" spans="5:15" x14ac:dyDescent="0.25">
      <c r="E548" s="30" t="str">
        <f t="shared" ca="1" si="8"/>
        <v/>
      </c>
      <c r="F548" s="31" t="str">
        <f ca="1">IF(OR($E548="",$E548="Total Geral"),"",IF(LEN($E548)&lt;6,VLOOKUP($E548,'[1]MEMÓRIA DE CÁLCULO'!$F:$W,2,FALSE),VLOOKUP($E548,'[1]MEMÓRIA DE CÁLCULO'!$F:$W,5,FALSE)))</f>
        <v/>
      </c>
      <c r="G548" s="30" t="str">
        <f ca="1">IF(OR(ISBLANK($E548),$E548="Total Geral"),"",IF(LEN($E548)&lt;6,"",VLOOKUP($E548,'[1]MEMÓRIA DE CÁLCULO'!$F:$W,3,FALSE)))</f>
        <v/>
      </c>
      <c r="H548" s="30" t="str">
        <f ca="1">IF(OR(ISBLANK($E548),$E548="Total Geral"),"",IF(LEN($E548)&lt;6,"",VLOOKUP($E548,'[1]MEMÓRIA DE CÁLCULO'!$F:$W,4,FALSE)))</f>
        <v/>
      </c>
      <c r="I548" s="32" t="str">
        <f ca="1">IF(OR(ISBLANK($E548),$E548="Total Geral"),"",IF(LEN($E548)&lt;6,"",VLOOKUP($E548,'[1]MEMÓRIA DE CÁLCULO'!$F:$W,2,FALSE)))</f>
        <v/>
      </c>
      <c r="J548" s="32" t="str">
        <f ca="1">IF(OR(ISBLANK($E548),$E548="Total Geral"),"",IF(LEN($E548)&lt;6,"",VLOOKUP($E548,'[1]MEMÓRIA DE CÁLCULO'!$F:$W,17,FALSE)))</f>
        <v/>
      </c>
      <c r="K548" s="33" t="str">
        <f ca="1">IF(OR(ISBLANK($E548),$E548="Total Geral"),"",IF(LEN($E548)&lt;6,"",VLOOKUP($E548,'[1]MEMÓRIA DE CÁLCULO'!$F:$W,18,FALSE)))</f>
        <v/>
      </c>
      <c r="L548" s="34" t="str">
        <f ca="1">IF(OR(ISBLANK($E548),$E548="Total Geral"),"",IF(LEN($E548)&lt;6,"",VLOOKUP($E548,'[1]MEMÓRIA DE CÁLCULO'!$F:$AB,20,FALSE)))</f>
        <v/>
      </c>
      <c r="M548" s="34" t="str">
        <f ca="1">IF(OR(ISBLANK($E548),$E548="Total Geral"),"",IF(LEN($E548)&lt;6,"",VLOOKUP($E548,'[1]MEMÓRIA DE CÁLCULO'!$F:$AB,21,FALSE)))</f>
        <v/>
      </c>
      <c r="N548" s="35" t="str">
        <f ca="1">IF($E548="","",IF($E548="Total Geral",SUM(OFFSET(N548,-1,0):$N$26)/3,VLOOKUP($E548,'[1]MEMÓRIA DE CÁLCULO'!$F:$AB,22,FALSE)))</f>
        <v/>
      </c>
      <c r="O548" s="35" t="str">
        <f ca="1">IF($E548="","",IF($E548="Total Geral",SUM(OFFSET(O548,-1,0):$O$26)/3,VLOOKUP($E548,'[1]MEMÓRIA DE CÁLCULO'!$F:$AB,23,FALSE)))</f>
        <v/>
      </c>
    </row>
    <row r="549" spans="5:15" x14ac:dyDescent="0.25">
      <c r="E549" s="30" t="str">
        <f t="shared" ca="1" si="8"/>
        <v/>
      </c>
      <c r="F549" s="31" t="str">
        <f ca="1">IF(OR($E549="",$E549="Total Geral"),"",IF(LEN($E549)&lt;6,VLOOKUP($E549,'[1]MEMÓRIA DE CÁLCULO'!$F:$W,2,FALSE),VLOOKUP($E549,'[1]MEMÓRIA DE CÁLCULO'!$F:$W,5,FALSE)))</f>
        <v/>
      </c>
      <c r="G549" s="30" t="str">
        <f ca="1">IF(OR(ISBLANK($E549),$E549="Total Geral"),"",IF(LEN($E549)&lt;6,"",VLOOKUP($E549,'[1]MEMÓRIA DE CÁLCULO'!$F:$W,3,FALSE)))</f>
        <v/>
      </c>
      <c r="H549" s="30" t="str">
        <f ca="1">IF(OR(ISBLANK($E549),$E549="Total Geral"),"",IF(LEN($E549)&lt;6,"",VLOOKUP($E549,'[1]MEMÓRIA DE CÁLCULO'!$F:$W,4,FALSE)))</f>
        <v/>
      </c>
      <c r="I549" s="32" t="str">
        <f ca="1">IF(OR(ISBLANK($E549),$E549="Total Geral"),"",IF(LEN($E549)&lt;6,"",VLOOKUP($E549,'[1]MEMÓRIA DE CÁLCULO'!$F:$W,2,FALSE)))</f>
        <v/>
      </c>
      <c r="J549" s="32" t="str">
        <f ca="1">IF(OR(ISBLANK($E549),$E549="Total Geral"),"",IF(LEN($E549)&lt;6,"",VLOOKUP($E549,'[1]MEMÓRIA DE CÁLCULO'!$F:$W,17,FALSE)))</f>
        <v/>
      </c>
      <c r="K549" s="33" t="str">
        <f ca="1">IF(OR(ISBLANK($E549),$E549="Total Geral"),"",IF(LEN($E549)&lt;6,"",VLOOKUP($E549,'[1]MEMÓRIA DE CÁLCULO'!$F:$W,18,FALSE)))</f>
        <v/>
      </c>
      <c r="L549" s="34" t="str">
        <f ca="1">IF(OR(ISBLANK($E549),$E549="Total Geral"),"",IF(LEN($E549)&lt;6,"",VLOOKUP($E549,'[1]MEMÓRIA DE CÁLCULO'!$F:$AB,20,FALSE)))</f>
        <v/>
      </c>
      <c r="M549" s="34" t="str">
        <f ca="1">IF(OR(ISBLANK($E549),$E549="Total Geral"),"",IF(LEN($E549)&lt;6,"",VLOOKUP($E549,'[1]MEMÓRIA DE CÁLCULO'!$F:$AB,21,FALSE)))</f>
        <v/>
      </c>
      <c r="N549" s="35" t="str">
        <f ca="1">IF($E549="","",IF($E549="Total Geral",SUM(OFFSET(N549,-1,0):$N$26)/3,VLOOKUP($E549,'[1]MEMÓRIA DE CÁLCULO'!$F:$AB,22,FALSE)))</f>
        <v/>
      </c>
      <c r="O549" s="35" t="str">
        <f ca="1">IF($E549="","",IF($E549="Total Geral",SUM(OFFSET(O549,-1,0):$O$26)/3,VLOOKUP($E549,'[1]MEMÓRIA DE CÁLCULO'!$F:$AB,23,FALSE)))</f>
        <v/>
      </c>
    </row>
    <row r="550" spans="5:15" x14ac:dyDescent="0.25">
      <c r="E550" s="30" t="str">
        <f t="shared" ca="1" si="8"/>
        <v/>
      </c>
      <c r="F550" s="31" t="str">
        <f ca="1">IF(OR($E550="",$E550="Total Geral"),"",IF(LEN($E550)&lt;6,VLOOKUP($E550,'[1]MEMÓRIA DE CÁLCULO'!$F:$W,2,FALSE),VLOOKUP($E550,'[1]MEMÓRIA DE CÁLCULO'!$F:$W,5,FALSE)))</f>
        <v/>
      </c>
      <c r="G550" s="30" t="str">
        <f ca="1">IF(OR(ISBLANK($E550),$E550="Total Geral"),"",IF(LEN($E550)&lt;6,"",VLOOKUP($E550,'[1]MEMÓRIA DE CÁLCULO'!$F:$W,3,FALSE)))</f>
        <v/>
      </c>
      <c r="H550" s="30" t="str">
        <f ca="1">IF(OR(ISBLANK($E550),$E550="Total Geral"),"",IF(LEN($E550)&lt;6,"",VLOOKUP($E550,'[1]MEMÓRIA DE CÁLCULO'!$F:$W,4,FALSE)))</f>
        <v/>
      </c>
      <c r="I550" s="32" t="str">
        <f ca="1">IF(OR(ISBLANK($E550),$E550="Total Geral"),"",IF(LEN($E550)&lt;6,"",VLOOKUP($E550,'[1]MEMÓRIA DE CÁLCULO'!$F:$W,2,FALSE)))</f>
        <v/>
      </c>
      <c r="J550" s="32" t="str">
        <f ca="1">IF(OR(ISBLANK($E550),$E550="Total Geral"),"",IF(LEN($E550)&lt;6,"",VLOOKUP($E550,'[1]MEMÓRIA DE CÁLCULO'!$F:$W,17,FALSE)))</f>
        <v/>
      </c>
      <c r="K550" s="33" t="str">
        <f ca="1">IF(OR(ISBLANK($E550),$E550="Total Geral"),"",IF(LEN($E550)&lt;6,"",VLOOKUP($E550,'[1]MEMÓRIA DE CÁLCULO'!$F:$W,18,FALSE)))</f>
        <v/>
      </c>
      <c r="L550" s="34" t="str">
        <f ca="1">IF(OR(ISBLANK($E550),$E550="Total Geral"),"",IF(LEN($E550)&lt;6,"",VLOOKUP($E550,'[1]MEMÓRIA DE CÁLCULO'!$F:$AB,20,FALSE)))</f>
        <v/>
      </c>
      <c r="M550" s="34" t="str">
        <f ca="1">IF(OR(ISBLANK($E550),$E550="Total Geral"),"",IF(LEN($E550)&lt;6,"",VLOOKUP($E550,'[1]MEMÓRIA DE CÁLCULO'!$F:$AB,21,FALSE)))</f>
        <v/>
      </c>
      <c r="N550" s="35" t="str">
        <f ca="1">IF($E550="","",IF($E550="Total Geral",SUM(OFFSET(N550,-1,0):$N$26)/3,VLOOKUP($E550,'[1]MEMÓRIA DE CÁLCULO'!$F:$AB,22,FALSE)))</f>
        <v/>
      </c>
      <c r="O550" s="35" t="str">
        <f ca="1">IF($E550="","",IF($E550="Total Geral",SUM(OFFSET(O550,-1,0):$O$26)/3,VLOOKUP($E550,'[1]MEMÓRIA DE CÁLCULO'!$F:$AB,23,FALSE)))</f>
        <v/>
      </c>
    </row>
    <row r="551" spans="5:15" x14ac:dyDescent="0.25">
      <c r="E551" s="30" t="str">
        <f t="shared" ca="1" si="8"/>
        <v/>
      </c>
      <c r="F551" s="31" t="str">
        <f ca="1">IF(OR($E551="",$E551="Total Geral"),"",IF(LEN($E551)&lt;6,VLOOKUP($E551,'[1]MEMÓRIA DE CÁLCULO'!$F:$W,2,FALSE),VLOOKUP($E551,'[1]MEMÓRIA DE CÁLCULO'!$F:$W,5,FALSE)))</f>
        <v/>
      </c>
      <c r="G551" s="30" t="str">
        <f ca="1">IF(OR(ISBLANK($E551),$E551="Total Geral"),"",IF(LEN($E551)&lt;6,"",VLOOKUP($E551,'[1]MEMÓRIA DE CÁLCULO'!$F:$W,3,FALSE)))</f>
        <v/>
      </c>
      <c r="H551" s="30" t="str">
        <f ca="1">IF(OR(ISBLANK($E551),$E551="Total Geral"),"",IF(LEN($E551)&lt;6,"",VLOOKUP($E551,'[1]MEMÓRIA DE CÁLCULO'!$F:$W,4,FALSE)))</f>
        <v/>
      </c>
      <c r="I551" s="32" t="str">
        <f ca="1">IF(OR(ISBLANK($E551),$E551="Total Geral"),"",IF(LEN($E551)&lt;6,"",VLOOKUP($E551,'[1]MEMÓRIA DE CÁLCULO'!$F:$W,2,FALSE)))</f>
        <v/>
      </c>
      <c r="J551" s="32" t="str">
        <f ca="1">IF(OR(ISBLANK($E551),$E551="Total Geral"),"",IF(LEN($E551)&lt;6,"",VLOOKUP($E551,'[1]MEMÓRIA DE CÁLCULO'!$F:$W,17,FALSE)))</f>
        <v/>
      </c>
      <c r="K551" s="33" t="str">
        <f ca="1">IF(OR(ISBLANK($E551),$E551="Total Geral"),"",IF(LEN($E551)&lt;6,"",VLOOKUP($E551,'[1]MEMÓRIA DE CÁLCULO'!$F:$W,18,FALSE)))</f>
        <v/>
      </c>
      <c r="L551" s="34" t="str">
        <f ca="1">IF(OR(ISBLANK($E551),$E551="Total Geral"),"",IF(LEN($E551)&lt;6,"",VLOOKUP($E551,'[1]MEMÓRIA DE CÁLCULO'!$F:$AB,20,FALSE)))</f>
        <v/>
      </c>
      <c r="M551" s="34" t="str">
        <f ca="1">IF(OR(ISBLANK($E551),$E551="Total Geral"),"",IF(LEN($E551)&lt;6,"",VLOOKUP($E551,'[1]MEMÓRIA DE CÁLCULO'!$F:$AB,21,FALSE)))</f>
        <v/>
      </c>
      <c r="N551" s="35" t="str">
        <f ca="1">IF($E551="","",IF($E551="Total Geral",SUM(OFFSET(N551,-1,0):$N$26)/3,VLOOKUP($E551,'[1]MEMÓRIA DE CÁLCULO'!$F:$AB,22,FALSE)))</f>
        <v/>
      </c>
      <c r="O551" s="35" t="str">
        <f ca="1">IF($E551="","",IF($E551="Total Geral",SUM(OFFSET(O551,-1,0):$O$26)/3,VLOOKUP($E551,'[1]MEMÓRIA DE CÁLCULO'!$F:$AB,23,FALSE)))</f>
        <v/>
      </c>
    </row>
    <row r="552" spans="5:15" x14ac:dyDescent="0.25">
      <c r="E552" s="30" t="str">
        <f t="shared" ca="1" si="8"/>
        <v/>
      </c>
      <c r="F552" s="31" t="str">
        <f ca="1">IF(OR($E552="",$E552="Total Geral"),"",IF(LEN($E552)&lt;6,VLOOKUP($E552,'[1]MEMÓRIA DE CÁLCULO'!$F:$W,2,FALSE),VLOOKUP($E552,'[1]MEMÓRIA DE CÁLCULO'!$F:$W,5,FALSE)))</f>
        <v/>
      </c>
      <c r="G552" s="30" t="str">
        <f ca="1">IF(OR(ISBLANK($E552),$E552="Total Geral"),"",IF(LEN($E552)&lt;6,"",VLOOKUP($E552,'[1]MEMÓRIA DE CÁLCULO'!$F:$W,3,FALSE)))</f>
        <v/>
      </c>
      <c r="H552" s="30" t="str">
        <f ca="1">IF(OR(ISBLANK($E552),$E552="Total Geral"),"",IF(LEN($E552)&lt;6,"",VLOOKUP($E552,'[1]MEMÓRIA DE CÁLCULO'!$F:$W,4,FALSE)))</f>
        <v/>
      </c>
      <c r="I552" s="32" t="str">
        <f ca="1">IF(OR(ISBLANK($E552),$E552="Total Geral"),"",IF(LEN($E552)&lt;6,"",VLOOKUP($E552,'[1]MEMÓRIA DE CÁLCULO'!$F:$W,2,FALSE)))</f>
        <v/>
      </c>
      <c r="J552" s="32" t="str">
        <f ca="1">IF(OR(ISBLANK($E552),$E552="Total Geral"),"",IF(LEN($E552)&lt;6,"",VLOOKUP($E552,'[1]MEMÓRIA DE CÁLCULO'!$F:$W,17,FALSE)))</f>
        <v/>
      </c>
      <c r="K552" s="33" t="str">
        <f ca="1">IF(OR(ISBLANK($E552),$E552="Total Geral"),"",IF(LEN($E552)&lt;6,"",VLOOKUP($E552,'[1]MEMÓRIA DE CÁLCULO'!$F:$W,18,FALSE)))</f>
        <v/>
      </c>
      <c r="L552" s="34" t="str">
        <f ca="1">IF(OR(ISBLANK($E552),$E552="Total Geral"),"",IF(LEN($E552)&lt;6,"",VLOOKUP($E552,'[1]MEMÓRIA DE CÁLCULO'!$F:$AB,20,FALSE)))</f>
        <v/>
      </c>
      <c r="M552" s="34" t="str">
        <f ca="1">IF(OR(ISBLANK($E552),$E552="Total Geral"),"",IF(LEN($E552)&lt;6,"",VLOOKUP($E552,'[1]MEMÓRIA DE CÁLCULO'!$F:$AB,21,FALSE)))</f>
        <v/>
      </c>
      <c r="N552" s="35" t="str">
        <f ca="1">IF($E552="","",IF($E552="Total Geral",SUM(OFFSET(N552,-1,0):$N$26)/3,VLOOKUP($E552,'[1]MEMÓRIA DE CÁLCULO'!$F:$AB,22,FALSE)))</f>
        <v/>
      </c>
      <c r="O552" s="35" t="str">
        <f ca="1">IF($E552="","",IF($E552="Total Geral",SUM(OFFSET(O552,-1,0):$O$26)/3,VLOOKUP($E552,'[1]MEMÓRIA DE CÁLCULO'!$F:$AB,23,FALSE)))</f>
        <v/>
      </c>
    </row>
    <row r="553" spans="5:15" x14ac:dyDescent="0.25">
      <c r="E553" s="30" t="str">
        <f t="shared" ca="1" si="8"/>
        <v/>
      </c>
      <c r="F553" s="31" t="str">
        <f ca="1">IF(OR($E553="",$E553="Total Geral"),"",IF(LEN($E553)&lt;6,VLOOKUP($E553,'[1]MEMÓRIA DE CÁLCULO'!$F:$W,2,FALSE),VLOOKUP($E553,'[1]MEMÓRIA DE CÁLCULO'!$F:$W,5,FALSE)))</f>
        <v/>
      </c>
      <c r="G553" s="30" t="str">
        <f ca="1">IF(OR(ISBLANK($E553),$E553="Total Geral"),"",IF(LEN($E553)&lt;6,"",VLOOKUP($E553,'[1]MEMÓRIA DE CÁLCULO'!$F:$W,3,FALSE)))</f>
        <v/>
      </c>
      <c r="H553" s="30" t="str">
        <f ca="1">IF(OR(ISBLANK($E553),$E553="Total Geral"),"",IF(LEN($E553)&lt;6,"",VLOOKUP($E553,'[1]MEMÓRIA DE CÁLCULO'!$F:$W,4,FALSE)))</f>
        <v/>
      </c>
      <c r="I553" s="32" t="str">
        <f ca="1">IF(OR(ISBLANK($E553),$E553="Total Geral"),"",IF(LEN($E553)&lt;6,"",VLOOKUP($E553,'[1]MEMÓRIA DE CÁLCULO'!$F:$W,2,FALSE)))</f>
        <v/>
      </c>
      <c r="J553" s="32" t="str">
        <f ca="1">IF(OR(ISBLANK($E553),$E553="Total Geral"),"",IF(LEN($E553)&lt;6,"",VLOOKUP($E553,'[1]MEMÓRIA DE CÁLCULO'!$F:$W,17,FALSE)))</f>
        <v/>
      </c>
      <c r="K553" s="33" t="str">
        <f ca="1">IF(OR(ISBLANK($E553),$E553="Total Geral"),"",IF(LEN($E553)&lt;6,"",VLOOKUP($E553,'[1]MEMÓRIA DE CÁLCULO'!$F:$W,18,FALSE)))</f>
        <v/>
      </c>
      <c r="L553" s="34" t="str">
        <f ca="1">IF(OR(ISBLANK($E553),$E553="Total Geral"),"",IF(LEN($E553)&lt;6,"",VLOOKUP($E553,'[1]MEMÓRIA DE CÁLCULO'!$F:$AB,20,FALSE)))</f>
        <v/>
      </c>
      <c r="M553" s="34" t="str">
        <f ca="1">IF(OR(ISBLANK($E553),$E553="Total Geral"),"",IF(LEN($E553)&lt;6,"",VLOOKUP($E553,'[1]MEMÓRIA DE CÁLCULO'!$F:$AB,21,FALSE)))</f>
        <v/>
      </c>
      <c r="N553" s="35" t="str">
        <f ca="1">IF($E553="","",IF($E553="Total Geral",SUM(OFFSET(N553,-1,0):$N$26)/3,VLOOKUP($E553,'[1]MEMÓRIA DE CÁLCULO'!$F:$AB,22,FALSE)))</f>
        <v/>
      </c>
      <c r="O553" s="35" t="str">
        <f ca="1">IF($E553="","",IF($E553="Total Geral",SUM(OFFSET(O553,-1,0):$O$26)/3,VLOOKUP($E553,'[1]MEMÓRIA DE CÁLCULO'!$F:$AB,23,FALSE)))</f>
        <v/>
      </c>
    </row>
    <row r="554" spans="5:15" x14ac:dyDescent="0.25">
      <c r="E554" s="30" t="str">
        <f t="shared" ca="1" si="8"/>
        <v/>
      </c>
      <c r="F554" s="31" t="str">
        <f ca="1">IF(OR($E554="",$E554="Total Geral"),"",IF(LEN($E554)&lt;6,VLOOKUP($E554,'[1]MEMÓRIA DE CÁLCULO'!$F:$W,2,FALSE),VLOOKUP($E554,'[1]MEMÓRIA DE CÁLCULO'!$F:$W,5,FALSE)))</f>
        <v/>
      </c>
      <c r="G554" s="30" t="str">
        <f ca="1">IF(OR(ISBLANK($E554),$E554="Total Geral"),"",IF(LEN($E554)&lt;6,"",VLOOKUP($E554,'[1]MEMÓRIA DE CÁLCULO'!$F:$W,3,FALSE)))</f>
        <v/>
      </c>
      <c r="H554" s="30" t="str">
        <f ca="1">IF(OR(ISBLANK($E554),$E554="Total Geral"),"",IF(LEN($E554)&lt;6,"",VLOOKUP($E554,'[1]MEMÓRIA DE CÁLCULO'!$F:$W,4,FALSE)))</f>
        <v/>
      </c>
      <c r="I554" s="32" t="str">
        <f ca="1">IF(OR(ISBLANK($E554),$E554="Total Geral"),"",IF(LEN($E554)&lt;6,"",VLOOKUP($E554,'[1]MEMÓRIA DE CÁLCULO'!$F:$W,2,FALSE)))</f>
        <v/>
      </c>
      <c r="J554" s="32" t="str">
        <f ca="1">IF(OR(ISBLANK($E554),$E554="Total Geral"),"",IF(LEN($E554)&lt;6,"",VLOOKUP($E554,'[1]MEMÓRIA DE CÁLCULO'!$F:$W,17,FALSE)))</f>
        <v/>
      </c>
      <c r="K554" s="33" t="str">
        <f ca="1">IF(OR(ISBLANK($E554),$E554="Total Geral"),"",IF(LEN($E554)&lt;6,"",VLOOKUP($E554,'[1]MEMÓRIA DE CÁLCULO'!$F:$W,18,FALSE)))</f>
        <v/>
      </c>
      <c r="L554" s="34" t="str">
        <f ca="1">IF(OR(ISBLANK($E554),$E554="Total Geral"),"",IF(LEN($E554)&lt;6,"",VLOOKUP($E554,'[1]MEMÓRIA DE CÁLCULO'!$F:$AB,20,FALSE)))</f>
        <v/>
      </c>
      <c r="M554" s="34" t="str">
        <f ca="1">IF(OR(ISBLANK($E554),$E554="Total Geral"),"",IF(LEN($E554)&lt;6,"",VLOOKUP($E554,'[1]MEMÓRIA DE CÁLCULO'!$F:$AB,21,FALSE)))</f>
        <v/>
      </c>
      <c r="N554" s="35" t="str">
        <f ca="1">IF($E554="","",IF($E554="Total Geral",SUM(OFFSET(N554,-1,0):$N$26)/3,VLOOKUP($E554,'[1]MEMÓRIA DE CÁLCULO'!$F:$AB,22,FALSE)))</f>
        <v/>
      </c>
      <c r="O554" s="35" t="str">
        <f ca="1">IF($E554="","",IF($E554="Total Geral",SUM(OFFSET(O554,-1,0):$O$26)/3,VLOOKUP($E554,'[1]MEMÓRIA DE CÁLCULO'!$F:$AB,23,FALSE)))</f>
        <v/>
      </c>
    </row>
    <row r="555" spans="5:15" x14ac:dyDescent="0.25">
      <c r="E555" s="30" t="str">
        <f t="shared" ca="1" si="8"/>
        <v/>
      </c>
      <c r="F555" s="31" t="str">
        <f ca="1">IF(OR($E555="",$E555="Total Geral"),"",IF(LEN($E555)&lt;6,VLOOKUP($E555,'[1]MEMÓRIA DE CÁLCULO'!$F:$W,2,FALSE),VLOOKUP($E555,'[1]MEMÓRIA DE CÁLCULO'!$F:$W,5,FALSE)))</f>
        <v/>
      </c>
      <c r="G555" s="30" t="str">
        <f ca="1">IF(OR(ISBLANK($E555),$E555="Total Geral"),"",IF(LEN($E555)&lt;6,"",VLOOKUP($E555,'[1]MEMÓRIA DE CÁLCULO'!$F:$W,3,FALSE)))</f>
        <v/>
      </c>
      <c r="H555" s="30" t="str">
        <f ca="1">IF(OR(ISBLANK($E555),$E555="Total Geral"),"",IF(LEN($E555)&lt;6,"",VLOOKUP($E555,'[1]MEMÓRIA DE CÁLCULO'!$F:$W,4,FALSE)))</f>
        <v/>
      </c>
      <c r="I555" s="32" t="str">
        <f ca="1">IF(OR(ISBLANK($E555),$E555="Total Geral"),"",IF(LEN($E555)&lt;6,"",VLOOKUP($E555,'[1]MEMÓRIA DE CÁLCULO'!$F:$W,2,FALSE)))</f>
        <v/>
      </c>
      <c r="J555" s="32" t="str">
        <f ca="1">IF(OR(ISBLANK($E555),$E555="Total Geral"),"",IF(LEN($E555)&lt;6,"",VLOOKUP($E555,'[1]MEMÓRIA DE CÁLCULO'!$F:$W,17,FALSE)))</f>
        <v/>
      </c>
      <c r="K555" s="33" t="str">
        <f ca="1">IF(OR(ISBLANK($E555),$E555="Total Geral"),"",IF(LEN($E555)&lt;6,"",VLOOKUP($E555,'[1]MEMÓRIA DE CÁLCULO'!$F:$W,18,FALSE)))</f>
        <v/>
      </c>
      <c r="L555" s="34" t="str">
        <f ca="1">IF(OR(ISBLANK($E555),$E555="Total Geral"),"",IF(LEN($E555)&lt;6,"",VLOOKUP($E555,'[1]MEMÓRIA DE CÁLCULO'!$F:$AB,20,FALSE)))</f>
        <v/>
      </c>
      <c r="M555" s="34" t="str">
        <f ca="1">IF(OR(ISBLANK($E555),$E555="Total Geral"),"",IF(LEN($E555)&lt;6,"",VLOOKUP($E555,'[1]MEMÓRIA DE CÁLCULO'!$F:$AB,21,FALSE)))</f>
        <v/>
      </c>
      <c r="N555" s="35" t="str">
        <f ca="1">IF($E555="","",IF($E555="Total Geral",SUM(OFFSET(N555,-1,0):$N$26)/3,VLOOKUP($E555,'[1]MEMÓRIA DE CÁLCULO'!$F:$AB,22,FALSE)))</f>
        <v/>
      </c>
      <c r="O555" s="35" t="str">
        <f ca="1">IF($E555="","",IF($E555="Total Geral",SUM(OFFSET(O555,-1,0):$O$26)/3,VLOOKUP($E555,'[1]MEMÓRIA DE CÁLCULO'!$F:$AB,23,FALSE)))</f>
        <v/>
      </c>
    </row>
    <row r="556" spans="5:15" x14ac:dyDescent="0.25">
      <c r="E556" s="30" t="str">
        <f t="shared" ca="1" si="8"/>
        <v/>
      </c>
      <c r="F556" s="31" t="str">
        <f ca="1">IF(OR($E556="",$E556="Total Geral"),"",IF(LEN($E556)&lt;6,VLOOKUP($E556,'[1]MEMÓRIA DE CÁLCULO'!$F:$W,2,FALSE),VLOOKUP($E556,'[1]MEMÓRIA DE CÁLCULO'!$F:$W,5,FALSE)))</f>
        <v/>
      </c>
      <c r="G556" s="30" t="str">
        <f ca="1">IF(OR(ISBLANK($E556),$E556="Total Geral"),"",IF(LEN($E556)&lt;6,"",VLOOKUP($E556,'[1]MEMÓRIA DE CÁLCULO'!$F:$W,3,FALSE)))</f>
        <v/>
      </c>
      <c r="H556" s="30" t="str">
        <f ca="1">IF(OR(ISBLANK($E556),$E556="Total Geral"),"",IF(LEN($E556)&lt;6,"",VLOOKUP($E556,'[1]MEMÓRIA DE CÁLCULO'!$F:$W,4,FALSE)))</f>
        <v/>
      </c>
      <c r="I556" s="32" t="str">
        <f ca="1">IF(OR(ISBLANK($E556),$E556="Total Geral"),"",IF(LEN($E556)&lt;6,"",VLOOKUP($E556,'[1]MEMÓRIA DE CÁLCULO'!$F:$W,2,FALSE)))</f>
        <v/>
      </c>
      <c r="J556" s="32" t="str">
        <f ca="1">IF(OR(ISBLANK($E556),$E556="Total Geral"),"",IF(LEN($E556)&lt;6,"",VLOOKUP($E556,'[1]MEMÓRIA DE CÁLCULO'!$F:$W,17,FALSE)))</f>
        <v/>
      </c>
      <c r="K556" s="33" t="str">
        <f ca="1">IF(OR(ISBLANK($E556),$E556="Total Geral"),"",IF(LEN($E556)&lt;6,"",VLOOKUP($E556,'[1]MEMÓRIA DE CÁLCULO'!$F:$W,18,FALSE)))</f>
        <v/>
      </c>
      <c r="L556" s="34" t="str">
        <f ca="1">IF(OR(ISBLANK($E556),$E556="Total Geral"),"",IF(LEN($E556)&lt;6,"",VLOOKUP($E556,'[1]MEMÓRIA DE CÁLCULO'!$F:$AB,20,FALSE)))</f>
        <v/>
      </c>
      <c r="M556" s="34" t="str">
        <f ca="1">IF(OR(ISBLANK($E556),$E556="Total Geral"),"",IF(LEN($E556)&lt;6,"",VLOOKUP($E556,'[1]MEMÓRIA DE CÁLCULO'!$F:$AB,21,FALSE)))</f>
        <v/>
      </c>
      <c r="N556" s="35" t="str">
        <f ca="1">IF($E556="","",IF($E556="Total Geral",SUM(OFFSET(N556,-1,0):$N$26)/3,VLOOKUP($E556,'[1]MEMÓRIA DE CÁLCULO'!$F:$AB,22,FALSE)))</f>
        <v/>
      </c>
      <c r="O556" s="35" t="str">
        <f ca="1">IF($E556="","",IF($E556="Total Geral",SUM(OFFSET(O556,-1,0):$O$26)/3,VLOOKUP($E556,'[1]MEMÓRIA DE CÁLCULO'!$F:$AB,23,FALSE)))</f>
        <v/>
      </c>
    </row>
    <row r="557" spans="5:15" x14ac:dyDescent="0.25">
      <c r="E557" s="30" t="str">
        <f t="shared" ca="1" si="8"/>
        <v/>
      </c>
      <c r="F557" s="31" t="str">
        <f ca="1">IF(OR($E557="",$E557="Total Geral"),"",IF(LEN($E557)&lt;6,VLOOKUP($E557,'[1]MEMÓRIA DE CÁLCULO'!$F:$W,2,FALSE),VLOOKUP($E557,'[1]MEMÓRIA DE CÁLCULO'!$F:$W,5,FALSE)))</f>
        <v/>
      </c>
      <c r="G557" s="30" t="str">
        <f ca="1">IF(OR(ISBLANK($E557),$E557="Total Geral"),"",IF(LEN($E557)&lt;6,"",VLOOKUP($E557,'[1]MEMÓRIA DE CÁLCULO'!$F:$W,3,FALSE)))</f>
        <v/>
      </c>
      <c r="H557" s="30" t="str">
        <f ca="1">IF(OR(ISBLANK($E557),$E557="Total Geral"),"",IF(LEN($E557)&lt;6,"",VLOOKUP($E557,'[1]MEMÓRIA DE CÁLCULO'!$F:$W,4,FALSE)))</f>
        <v/>
      </c>
      <c r="I557" s="32" t="str">
        <f ca="1">IF(OR(ISBLANK($E557),$E557="Total Geral"),"",IF(LEN($E557)&lt;6,"",VLOOKUP($E557,'[1]MEMÓRIA DE CÁLCULO'!$F:$W,2,FALSE)))</f>
        <v/>
      </c>
      <c r="J557" s="32" t="str">
        <f ca="1">IF(OR(ISBLANK($E557),$E557="Total Geral"),"",IF(LEN($E557)&lt;6,"",VLOOKUP($E557,'[1]MEMÓRIA DE CÁLCULO'!$F:$W,17,FALSE)))</f>
        <v/>
      </c>
      <c r="K557" s="33" t="str">
        <f ca="1">IF(OR(ISBLANK($E557),$E557="Total Geral"),"",IF(LEN($E557)&lt;6,"",VLOOKUP($E557,'[1]MEMÓRIA DE CÁLCULO'!$F:$W,18,FALSE)))</f>
        <v/>
      </c>
      <c r="L557" s="34" t="str">
        <f ca="1">IF(OR(ISBLANK($E557),$E557="Total Geral"),"",IF(LEN($E557)&lt;6,"",VLOOKUP($E557,'[1]MEMÓRIA DE CÁLCULO'!$F:$AB,20,FALSE)))</f>
        <v/>
      </c>
      <c r="M557" s="34" t="str">
        <f ca="1">IF(OR(ISBLANK($E557),$E557="Total Geral"),"",IF(LEN($E557)&lt;6,"",VLOOKUP($E557,'[1]MEMÓRIA DE CÁLCULO'!$F:$AB,21,FALSE)))</f>
        <v/>
      </c>
      <c r="N557" s="35" t="str">
        <f ca="1">IF($E557="","",IF($E557="Total Geral",SUM(OFFSET(N557,-1,0):$N$26)/3,VLOOKUP($E557,'[1]MEMÓRIA DE CÁLCULO'!$F:$AB,22,FALSE)))</f>
        <v/>
      </c>
      <c r="O557" s="35" t="str">
        <f ca="1">IF($E557="","",IF($E557="Total Geral",SUM(OFFSET(O557,-1,0):$O$26)/3,VLOOKUP($E557,'[1]MEMÓRIA DE CÁLCULO'!$F:$AB,23,FALSE)))</f>
        <v/>
      </c>
    </row>
    <row r="558" spans="5:15" x14ac:dyDescent="0.25">
      <c r="E558" s="30" t="str">
        <f t="shared" ca="1" si="8"/>
        <v/>
      </c>
      <c r="F558" s="31" t="str">
        <f ca="1">IF(OR($E558="",$E558="Total Geral"),"",IF(LEN($E558)&lt;6,VLOOKUP($E558,'[1]MEMÓRIA DE CÁLCULO'!$F:$W,2,FALSE),VLOOKUP($E558,'[1]MEMÓRIA DE CÁLCULO'!$F:$W,5,FALSE)))</f>
        <v/>
      </c>
      <c r="G558" s="30" t="str">
        <f ca="1">IF(OR(ISBLANK($E558),$E558="Total Geral"),"",IF(LEN($E558)&lt;6,"",VLOOKUP($E558,'[1]MEMÓRIA DE CÁLCULO'!$F:$W,3,FALSE)))</f>
        <v/>
      </c>
      <c r="H558" s="30" t="str">
        <f ca="1">IF(OR(ISBLANK($E558),$E558="Total Geral"),"",IF(LEN($E558)&lt;6,"",VLOOKUP($E558,'[1]MEMÓRIA DE CÁLCULO'!$F:$W,4,FALSE)))</f>
        <v/>
      </c>
      <c r="I558" s="32" t="str">
        <f ca="1">IF(OR(ISBLANK($E558),$E558="Total Geral"),"",IF(LEN($E558)&lt;6,"",VLOOKUP($E558,'[1]MEMÓRIA DE CÁLCULO'!$F:$W,2,FALSE)))</f>
        <v/>
      </c>
      <c r="J558" s="32" t="str">
        <f ca="1">IF(OR(ISBLANK($E558),$E558="Total Geral"),"",IF(LEN($E558)&lt;6,"",VLOOKUP($E558,'[1]MEMÓRIA DE CÁLCULO'!$F:$W,17,FALSE)))</f>
        <v/>
      </c>
      <c r="K558" s="33" t="str">
        <f ca="1">IF(OR(ISBLANK($E558),$E558="Total Geral"),"",IF(LEN($E558)&lt;6,"",VLOOKUP($E558,'[1]MEMÓRIA DE CÁLCULO'!$F:$W,18,FALSE)))</f>
        <v/>
      </c>
      <c r="L558" s="34" t="str">
        <f ca="1">IF(OR(ISBLANK($E558),$E558="Total Geral"),"",IF(LEN($E558)&lt;6,"",VLOOKUP($E558,'[1]MEMÓRIA DE CÁLCULO'!$F:$AB,20,FALSE)))</f>
        <v/>
      </c>
      <c r="M558" s="34" t="str">
        <f ca="1">IF(OR(ISBLANK($E558),$E558="Total Geral"),"",IF(LEN($E558)&lt;6,"",VLOOKUP($E558,'[1]MEMÓRIA DE CÁLCULO'!$F:$AB,21,FALSE)))</f>
        <v/>
      </c>
      <c r="N558" s="35" t="str">
        <f ca="1">IF($E558="","",IF($E558="Total Geral",SUM(OFFSET(N558,-1,0):$N$26)/3,VLOOKUP($E558,'[1]MEMÓRIA DE CÁLCULO'!$F:$AB,22,FALSE)))</f>
        <v/>
      </c>
      <c r="O558" s="35" t="str">
        <f ca="1">IF($E558="","",IF($E558="Total Geral",SUM(OFFSET(O558,-1,0):$O$26)/3,VLOOKUP($E558,'[1]MEMÓRIA DE CÁLCULO'!$F:$AB,23,FALSE)))</f>
        <v/>
      </c>
    </row>
    <row r="559" spans="5:15" x14ac:dyDescent="0.25">
      <c r="E559" s="30" t="str">
        <f t="shared" ca="1" si="8"/>
        <v/>
      </c>
      <c r="F559" s="31" t="str">
        <f ca="1">IF(OR($E559="",$E559="Total Geral"),"",IF(LEN($E559)&lt;6,VLOOKUP($E559,'[1]MEMÓRIA DE CÁLCULO'!$F:$W,2,FALSE),VLOOKUP($E559,'[1]MEMÓRIA DE CÁLCULO'!$F:$W,5,FALSE)))</f>
        <v/>
      </c>
      <c r="G559" s="30" t="str">
        <f ca="1">IF(OR(ISBLANK($E559),$E559="Total Geral"),"",IF(LEN($E559)&lt;6,"",VLOOKUP($E559,'[1]MEMÓRIA DE CÁLCULO'!$F:$W,3,FALSE)))</f>
        <v/>
      </c>
      <c r="H559" s="30" t="str">
        <f ca="1">IF(OR(ISBLANK($E559),$E559="Total Geral"),"",IF(LEN($E559)&lt;6,"",VLOOKUP($E559,'[1]MEMÓRIA DE CÁLCULO'!$F:$W,4,FALSE)))</f>
        <v/>
      </c>
      <c r="I559" s="32" t="str">
        <f ca="1">IF(OR(ISBLANK($E559),$E559="Total Geral"),"",IF(LEN($E559)&lt;6,"",VLOOKUP($E559,'[1]MEMÓRIA DE CÁLCULO'!$F:$W,2,FALSE)))</f>
        <v/>
      </c>
      <c r="J559" s="32" t="str">
        <f ca="1">IF(OR(ISBLANK($E559),$E559="Total Geral"),"",IF(LEN($E559)&lt;6,"",VLOOKUP($E559,'[1]MEMÓRIA DE CÁLCULO'!$F:$W,17,FALSE)))</f>
        <v/>
      </c>
      <c r="K559" s="33" t="str">
        <f ca="1">IF(OR(ISBLANK($E559),$E559="Total Geral"),"",IF(LEN($E559)&lt;6,"",VLOOKUP($E559,'[1]MEMÓRIA DE CÁLCULO'!$F:$W,18,FALSE)))</f>
        <v/>
      </c>
      <c r="L559" s="34" t="str">
        <f ca="1">IF(OR(ISBLANK($E559),$E559="Total Geral"),"",IF(LEN($E559)&lt;6,"",VLOOKUP($E559,'[1]MEMÓRIA DE CÁLCULO'!$F:$AB,20,FALSE)))</f>
        <v/>
      </c>
      <c r="M559" s="34" t="str">
        <f ca="1">IF(OR(ISBLANK($E559),$E559="Total Geral"),"",IF(LEN($E559)&lt;6,"",VLOOKUP($E559,'[1]MEMÓRIA DE CÁLCULO'!$F:$AB,21,FALSE)))</f>
        <v/>
      </c>
      <c r="N559" s="35" t="str">
        <f ca="1">IF($E559="","",IF($E559="Total Geral",SUM(OFFSET(N559,-1,0):$N$26)/3,VLOOKUP($E559,'[1]MEMÓRIA DE CÁLCULO'!$F:$AB,22,FALSE)))</f>
        <v/>
      </c>
      <c r="O559" s="35" t="str">
        <f ca="1">IF($E559="","",IF($E559="Total Geral",SUM(OFFSET(O559,-1,0):$O$26)/3,VLOOKUP($E559,'[1]MEMÓRIA DE CÁLCULO'!$F:$AB,23,FALSE)))</f>
        <v/>
      </c>
    </row>
    <row r="560" spans="5:15" x14ac:dyDescent="0.25">
      <c r="E560" s="30" t="str">
        <f t="shared" ca="1" si="8"/>
        <v/>
      </c>
      <c r="F560" s="31" t="str">
        <f ca="1">IF(OR($E560="",$E560="Total Geral"),"",IF(LEN($E560)&lt;6,VLOOKUP($E560,'[1]MEMÓRIA DE CÁLCULO'!$F:$W,2,FALSE),VLOOKUP($E560,'[1]MEMÓRIA DE CÁLCULO'!$F:$W,5,FALSE)))</f>
        <v/>
      </c>
      <c r="G560" s="30" t="str">
        <f ca="1">IF(OR(ISBLANK($E560),$E560="Total Geral"),"",IF(LEN($E560)&lt;6,"",VLOOKUP($E560,'[1]MEMÓRIA DE CÁLCULO'!$F:$W,3,FALSE)))</f>
        <v/>
      </c>
      <c r="H560" s="30" t="str">
        <f ca="1">IF(OR(ISBLANK($E560),$E560="Total Geral"),"",IF(LEN($E560)&lt;6,"",VLOOKUP($E560,'[1]MEMÓRIA DE CÁLCULO'!$F:$W,4,FALSE)))</f>
        <v/>
      </c>
      <c r="I560" s="32" t="str">
        <f ca="1">IF(OR(ISBLANK($E560),$E560="Total Geral"),"",IF(LEN($E560)&lt;6,"",VLOOKUP($E560,'[1]MEMÓRIA DE CÁLCULO'!$F:$W,2,FALSE)))</f>
        <v/>
      </c>
      <c r="J560" s="32" t="str">
        <f ca="1">IF(OR(ISBLANK($E560),$E560="Total Geral"),"",IF(LEN($E560)&lt;6,"",VLOOKUP($E560,'[1]MEMÓRIA DE CÁLCULO'!$F:$W,17,FALSE)))</f>
        <v/>
      </c>
      <c r="K560" s="33" t="str">
        <f ca="1">IF(OR(ISBLANK($E560),$E560="Total Geral"),"",IF(LEN($E560)&lt;6,"",VLOOKUP($E560,'[1]MEMÓRIA DE CÁLCULO'!$F:$W,18,FALSE)))</f>
        <v/>
      </c>
      <c r="L560" s="34" t="str">
        <f ca="1">IF(OR(ISBLANK($E560),$E560="Total Geral"),"",IF(LEN($E560)&lt;6,"",VLOOKUP($E560,'[1]MEMÓRIA DE CÁLCULO'!$F:$AB,20,FALSE)))</f>
        <v/>
      </c>
      <c r="M560" s="34" t="str">
        <f ca="1">IF(OR(ISBLANK($E560),$E560="Total Geral"),"",IF(LEN($E560)&lt;6,"",VLOOKUP($E560,'[1]MEMÓRIA DE CÁLCULO'!$F:$AB,21,FALSE)))</f>
        <v/>
      </c>
      <c r="N560" s="35" t="str">
        <f ca="1">IF($E560="","",IF($E560="Total Geral",SUM(OFFSET(N560,-1,0):$N$26)/3,VLOOKUP($E560,'[1]MEMÓRIA DE CÁLCULO'!$F:$AB,22,FALSE)))</f>
        <v/>
      </c>
      <c r="O560" s="35" t="str">
        <f ca="1">IF($E560="","",IF($E560="Total Geral",SUM(OFFSET(O560,-1,0):$O$26)/3,VLOOKUP($E560,'[1]MEMÓRIA DE CÁLCULO'!$F:$AB,23,FALSE)))</f>
        <v/>
      </c>
    </row>
    <row r="561" spans="5:15" x14ac:dyDescent="0.25">
      <c r="E561" s="30" t="str">
        <f t="shared" ca="1" si="8"/>
        <v/>
      </c>
      <c r="F561" s="31" t="str">
        <f ca="1">IF(OR($E561="",$E561="Total Geral"),"",IF(LEN($E561)&lt;6,VLOOKUP($E561,'[1]MEMÓRIA DE CÁLCULO'!$F:$W,2,FALSE),VLOOKUP($E561,'[1]MEMÓRIA DE CÁLCULO'!$F:$W,5,FALSE)))</f>
        <v/>
      </c>
      <c r="G561" s="30" t="str">
        <f ca="1">IF(OR(ISBLANK($E561),$E561="Total Geral"),"",IF(LEN($E561)&lt;6,"",VLOOKUP($E561,'[1]MEMÓRIA DE CÁLCULO'!$F:$W,3,FALSE)))</f>
        <v/>
      </c>
      <c r="H561" s="30" t="str">
        <f ca="1">IF(OR(ISBLANK($E561),$E561="Total Geral"),"",IF(LEN($E561)&lt;6,"",VLOOKUP($E561,'[1]MEMÓRIA DE CÁLCULO'!$F:$W,4,FALSE)))</f>
        <v/>
      </c>
      <c r="I561" s="32" t="str">
        <f ca="1">IF(OR(ISBLANK($E561),$E561="Total Geral"),"",IF(LEN($E561)&lt;6,"",VLOOKUP($E561,'[1]MEMÓRIA DE CÁLCULO'!$F:$W,2,FALSE)))</f>
        <v/>
      </c>
      <c r="J561" s="32" t="str">
        <f ca="1">IF(OR(ISBLANK($E561),$E561="Total Geral"),"",IF(LEN($E561)&lt;6,"",VLOOKUP($E561,'[1]MEMÓRIA DE CÁLCULO'!$F:$W,17,FALSE)))</f>
        <v/>
      </c>
      <c r="K561" s="33" t="str">
        <f ca="1">IF(OR(ISBLANK($E561),$E561="Total Geral"),"",IF(LEN($E561)&lt;6,"",VLOOKUP($E561,'[1]MEMÓRIA DE CÁLCULO'!$F:$W,18,FALSE)))</f>
        <v/>
      </c>
      <c r="L561" s="34" t="str">
        <f ca="1">IF(OR(ISBLANK($E561),$E561="Total Geral"),"",IF(LEN($E561)&lt;6,"",VLOOKUP($E561,'[1]MEMÓRIA DE CÁLCULO'!$F:$AB,20,FALSE)))</f>
        <v/>
      </c>
      <c r="M561" s="34" t="str">
        <f ca="1">IF(OR(ISBLANK($E561),$E561="Total Geral"),"",IF(LEN($E561)&lt;6,"",VLOOKUP($E561,'[1]MEMÓRIA DE CÁLCULO'!$F:$AB,21,FALSE)))</f>
        <v/>
      </c>
      <c r="N561" s="35" t="str">
        <f ca="1">IF($E561="","",IF($E561="Total Geral",SUM(OFFSET(N561,-1,0):$N$26)/3,VLOOKUP($E561,'[1]MEMÓRIA DE CÁLCULO'!$F:$AB,22,FALSE)))</f>
        <v/>
      </c>
      <c r="O561" s="35" t="str">
        <f ca="1">IF($E561="","",IF($E561="Total Geral",SUM(OFFSET(O561,-1,0):$O$26)/3,VLOOKUP($E561,'[1]MEMÓRIA DE CÁLCULO'!$F:$AB,23,FALSE)))</f>
        <v/>
      </c>
    </row>
    <row r="562" spans="5:15" x14ac:dyDescent="0.25">
      <c r="E562" s="30" t="str">
        <f t="shared" ca="1" si="8"/>
        <v/>
      </c>
      <c r="F562" s="31" t="str">
        <f ca="1">IF(OR($E562="",$E562="Total Geral"),"",IF(LEN($E562)&lt;6,VLOOKUP($E562,'[1]MEMÓRIA DE CÁLCULO'!$F:$W,2,FALSE),VLOOKUP($E562,'[1]MEMÓRIA DE CÁLCULO'!$F:$W,5,FALSE)))</f>
        <v/>
      </c>
      <c r="G562" s="30" t="str">
        <f ca="1">IF(OR(ISBLANK($E562),$E562="Total Geral"),"",IF(LEN($E562)&lt;6,"",VLOOKUP($E562,'[1]MEMÓRIA DE CÁLCULO'!$F:$W,3,FALSE)))</f>
        <v/>
      </c>
      <c r="H562" s="30" t="str">
        <f ca="1">IF(OR(ISBLANK($E562),$E562="Total Geral"),"",IF(LEN($E562)&lt;6,"",VLOOKUP($E562,'[1]MEMÓRIA DE CÁLCULO'!$F:$W,4,FALSE)))</f>
        <v/>
      </c>
      <c r="I562" s="32" t="str">
        <f ca="1">IF(OR(ISBLANK($E562),$E562="Total Geral"),"",IF(LEN($E562)&lt;6,"",VLOOKUP($E562,'[1]MEMÓRIA DE CÁLCULO'!$F:$W,2,FALSE)))</f>
        <v/>
      </c>
      <c r="J562" s="32" t="str">
        <f ca="1">IF(OR(ISBLANK($E562),$E562="Total Geral"),"",IF(LEN($E562)&lt;6,"",VLOOKUP($E562,'[1]MEMÓRIA DE CÁLCULO'!$F:$W,17,FALSE)))</f>
        <v/>
      </c>
      <c r="K562" s="33" t="str">
        <f ca="1">IF(OR(ISBLANK($E562),$E562="Total Geral"),"",IF(LEN($E562)&lt;6,"",VLOOKUP($E562,'[1]MEMÓRIA DE CÁLCULO'!$F:$W,18,FALSE)))</f>
        <v/>
      </c>
      <c r="L562" s="34" t="str">
        <f ca="1">IF(OR(ISBLANK($E562),$E562="Total Geral"),"",IF(LEN($E562)&lt;6,"",VLOOKUP($E562,'[1]MEMÓRIA DE CÁLCULO'!$F:$AB,20,FALSE)))</f>
        <v/>
      </c>
      <c r="M562" s="34" t="str">
        <f ca="1">IF(OR(ISBLANK($E562),$E562="Total Geral"),"",IF(LEN($E562)&lt;6,"",VLOOKUP($E562,'[1]MEMÓRIA DE CÁLCULO'!$F:$AB,21,FALSE)))</f>
        <v/>
      </c>
      <c r="N562" s="35" t="str">
        <f ca="1">IF($E562="","",IF($E562="Total Geral",SUM(OFFSET(N562,-1,0):$N$26)/3,VLOOKUP($E562,'[1]MEMÓRIA DE CÁLCULO'!$F:$AB,22,FALSE)))</f>
        <v/>
      </c>
      <c r="O562" s="35" t="str">
        <f ca="1">IF($E562="","",IF($E562="Total Geral",SUM(OFFSET(O562,-1,0):$O$26)/3,VLOOKUP($E562,'[1]MEMÓRIA DE CÁLCULO'!$F:$AB,23,FALSE)))</f>
        <v/>
      </c>
    </row>
    <row r="563" spans="5:15" x14ac:dyDescent="0.25">
      <c r="E563" s="30" t="str">
        <f t="shared" ca="1" si="8"/>
        <v/>
      </c>
      <c r="F563" s="31" t="str">
        <f ca="1">IF(OR($E563="",$E563="Total Geral"),"",IF(LEN($E563)&lt;6,VLOOKUP($E563,'[1]MEMÓRIA DE CÁLCULO'!$F:$W,2,FALSE),VLOOKUP($E563,'[1]MEMÓRIA DE CÁLCULO'!$F:$W,5,FALSE)))</f>
        <v/>
      </c>
      <c r="G563" s="30" t="str">
        <f ca="1">IF(OR(ISBLANK($E563),$E563="Total Geral"),"",IF(LEN($E563)&lt;6,"",VLOOKUP($E563,'[1]MEMÓRIA DE CÁLCULO'!$F:$W,3,FALSE)))</f>
        <v/>
      </c>
      <c r="H563" s="30" t="str">
        <f ca="1">IF(OR(ISBLANK($E563),$E563="Total Geral"),"",IF(LEN($E563)&lt;6,"",VLOOKUP($E563,'[1]MEMÓRIA DE CÁLCULO'!$F:$W,4,FALSE)))</f>
        <v/>
      </c>
      <c r="I563" s="32" t="str">
        <f ca="1">IF(OR(ISBLANK($E563),$E563="Total Geral"),"",IF(LEN($E563)&lt;6,"",VLOOKUP($E563,'[1]MEMÓRIA DE CÁLCULO'!$F:$W,2,FALSE)))</f>
        <v/>
      </c>
      <c r="J563" s="32" t="str">
        <f ca="1">IF(OR(ISBLANK($E563),$E563="Total Geral"),"",IF(LEN($E563)&lt;6,"",VLOOKUP($E563,'[1]MEMÓRIA DE CÁLCULO'!$F:$W,17,FALSE)))</f>
        <v/>
      </c>
      <c r="K563" s="33" t="str">
        <f ca="1">IF(OR(ISBLANK($E563),$E563="Total Geral"),"",IF(LEN($E563)&lt;6,"",VLOOKUP($E563,'[1]MEMÓRIA DE CÁLCULO'!$F:$W,18,FALSE)))</f>
        <v/>
      </c>
      <c r="L563" s="34" t="str">
        <f ca="1">IF(OR(ISBLANK($E563),$E563="Total Geral"),"",IF(LEN($E563)&lt;6,"",VLOOKUP($E563,'[1]MEMÓRIA DE CÁLCULO'!$F:$AB,20,FALSE)))</f>
        <v/>
      </c>
      <c r="M563" s="34" t="str">
        <f ca="1">IF(OR(ISBLANK($E563),$E563="Total Geral"),"",IF(LEN($E563)&lt;6,"",VLOOKUP($E563,'[1]MEMÓRIA DE CÁLCULO'!$F:$AB,21,FALSE)))</f>
        <v/>
      </c>
      <c r="N563" s="35" t="str">
        <f ca="1">IF($E563="","",IF($E563="Total Geral",SUM(OFFSET(N563,-1,0):$N$26)/3,VLOOKUP($E563,'[1]MEMÓRIA DE CÁLCULO'!$F:$AB,22,FALSE)))</f>
        <v/>
      </c>
      <c r="O563" s="35" t="str">
        <f ca="1">IF($E563="","",IF($E563="Total Geral",SUM(OFFSET(O563,-1,0):$O$26)/3,VLOOKUP($E563,'[1]MEMÓRIA DE CÁLCULO'!$F:$AB,23,FALSE)))</f>
        <v/>
      </c>
    </row>
    <row r="564" spans="5:15" x14ac:dyDescent="0.25">
      <c r="E564" s="30" t="str">
        <f t="shared" ca="1" si="8"/>
        <v/>
      </c>
      <c r="F564" s="31" t="str">
        <f ca="1">IF(OR($E564="",$E564="Total Geral"),"",IF(LEN($E564)&lt;6,VLOOKUP($E564,'[1]MEMÓRIA DE CÁLCULO'!$F:$W,2,FALSE),VLOOKUP($E564,'[1]MEMÓRIA DE CÁLCULO'!$F:$W,5,FALSE)))</f>
        <v/>
      </c>
      <c r="G564" s="30" t="str">
        <f ca="1">IF(OR(ISBLANK($E564),$E564="Total Geral"),"",IF(LEN($E564)&lt;6,"",VLOOKUP($E564,'[1]MEMÓRIA DE CÁLCULO'!$F:$W,3,FALSE)))</f>
        <v/>
      </c>
      <c r="H564" s="30" t="str">
        <f ca="1">IF(OR(ISBLANK($E564),$E564="Total Geral"),"",IF(LEN($E564)&lt;6,"",VLOOKUP($E564,'[1]MEMÓRIA DE CÁLCULO'!$F:$W,4,FALSE)))</f>
        <v/>
      </c>
      <c r="I564" s="32" t="str">
        <f ca="1">IF(OR(ISBLANK($E564),$E564="Total Geral"),"",IF(LEN($E564)&lt;6,"",VLOOKUP($E564,'[1]MEMÓRIA DE CÁLCULO'!$F:$W,2,FALSE)))</f>
        <v/>
      </c>
      <c r="J564" s="32" t="str">
        <f ca="1">IF(OR(ISBLANK($E564),$E564="Total Geral"),"",IF(LEN($E564)&lt;6,"",VLOOKUP($E564,'[1]MEMÓRIA DE CÁLCULO'!$F:$W,17,FALSE)))</f>
        <v/>
      </c>
      <c r="K564" s="33" t="str">
        <f ca="1">IF(OR(ISBLANK($E564),$E564="Total Geral"),"",IF(LEN($E564)&lt;6,"",VLOOKUP($E564,'[1]MEMÓRIA DE CÁLCULO'!$F:$W,18,FALSE)))</f>
        <v/>
      </c>
      <c r="L564" s="34" t="str">
        <f ca="1">IF(OR(ISBLANK($E564),$E564="Total Geral"),"",IF(LEN($E564)&lt;6,"",VLOOKUP($E564,'[1]MEMÓRIA DE CÁLCULO'!$F:$AB,20,FALSE)))</f>
        <v/>
      </c>
      <c r="M564" s="34" t="str">
        <f ca="1">IF(OR(ISBLANK($E564),$E564="Total Geral"),"",IF(LEN($E564)&lt;6,"",VLOOKUP($E564,'[1]MEMÓRIA DE CÁLCULO'!$F:$AB,21,FALSE)))</f>
        <v/>
      </c>
      <c r="N564" s="35" t="str">
        <f ca="1">IF($E564="","",IF($E564="Total Geral",SUM(OFFSET(N564,-1,0):$N$26)/3,VLOOKUP($E564,'[1]MEMÓRIA DE CÁLCULO'!$F:$AB,22,FALSE)))</f>
        <v/>
      </c>
      <c r="O564" s="35" t="str">
        <f ca="1">IF($E564="","",IF($E564="Total Geral",SUM(OFFSET(O564,-1,0):$O$26)/3,VLOOKUP($E564,'[1]MEMÓRIA DE CÁLCULO'!$F:$AB,23,FALSE)))</f>
        <v/>
      </c>
    </row>
    <row r="565" spans="5:15" x14ac:dyDescent="0.25">
      <c r="E565" s="30" t="str">
        <f t="shared" ca="1" si="8"/>
        <v/>
      </c>
      <c r="F565" s="31" t="str">
        <f ca="1">IF(OR($E565="",$E565="Total Geral"),"",IF(LEN($E565)&lt;6,VLOOKUP($E565,'[1]MEMÓRIA DE CÁLCULO'!$F:$W,2,FALSE),VLOOKUP($E565,'[1]MEMÓRIA DE CÁLCULO'!$F:$W,5,FALSE)))</f>
        <v/>
      </c>
      <c r="G565" s="30" t="str">
        <f ca="1">IF(OR(ISBLANK($E565),$E565="Total Geral"),"",IF(LEN($E565)&lt;6,"",VLOOKUP($E565,'[1]MEMÓRIA DE CÁLCULO'!$F:$W,3,FALSE)))</f>
        <v/>
      </c>
      <c r="H565" s="30" t="str">
        <f ca="1">IF(OR(ISBLANK($E565),$E565="Total Geral"),"",IF(LEN($E565)&lt;6,"",VLOOKUP($E565,'[1]MEMÓRIA DE CÁLCULO'!$F:$W,4,FALSE)))</f>
        <v/>
      </c>
      <c r="I565" s="32" t="str">
        <f ca="1">IF(OR(ISBLANK($E565),$E565="Total Geral"),"",IF(LEN($E565)&lt;6,"",VLOOKUP($E565,'[1]MEMÓRIA DE CÁLCULO'!$F:$W,2,FALSE)))</f>
        <v/>
      </c>
      <c r="J565" s="32" t="str">
        <f ca="1">IF(OR(ISBLANK($E565),$E565="Total Geral"),"",IF(LEN($E565)&lt;6,"",VLOOKUP($E565,'[1]MEMÓRIA DE CÁLCULO'!$F:$W,17,FALSE)))</f>
        <v/>
      </c>
      <c r="K565" s="33" t="str">
        <f ca="1">IF(OR(ISBLANK($E565),$E565="Total Geral"),"",IF(LEN($E565)&lt;6,"",VLOOKUP($E565,'[1]MEMÓRIA DE CÁLCULO'!$F:$W,18,FALSE)))</f>
        <v/>
      </c>
      <c r="L565" s="34" t="str">
        <f ca="1">IF(OR(ISBLANK($E565),$E565="Total Geral"),"",IF(LEN($E565)&lt;6,"",VLOOKUP($E565,'[1]MEMÓRIA DE CÁLCULO'!$F:$AB,20,FALSE)))</f>
        <v/>
      </c>
      <c r="M565" s="34" t="str">
        <f ca="1">IF(OR(ISBLANK($E565),$E565="Total Geral"),"",IF(LEN($E565)&lt;6,"",VLOOKUP($E565,'[1]MEMÓRIA DE CÁLCULO'!$F:$AB,21,FALSE)))</f>
        <v/>
      </c>
      <c r="N565" s="35" t="str">
        <f ca="1">IF($E565="","",IF($E565="Total Geral",SUM(OFFSET(N565,-1,0):$N$26)/3,VLOOKUP($E565,'[1]MEMÓRIA DE CÁLCULO'!$F:$AB,22,FALSE)))</f>
        <v/>
      </c>
      <c r="O565" s="35" t="str">
        <f ca="1">IF($E565="","",IF($E565="Total Geral",SUM(OFFSET(O565,-1,0):$O$26)/3,VLOOKUP($E565,'[1]MEMÓRIA DE CÁLCULO'!$F:$AB,23,FALSE)))</f>
        <v/>
      </c>
    </row>
    <row r="566" spans="5:15" x14ac:dyDescent="0.25">
      <c r="E566" s="30" t="str">
        <f t="shared" ca="1" si="8"/>
        <v/>
      </c>
      <c r="F566" s="31" t="str">
        <f ca="1">IF(OR($E566="",$E566="Total Geral"),"",IF(LEN($E566)&lt;6,VLOOKUP($E566,'[1]MEMÓRIA DE CÁLCULO'!$F:$W,2,FALSE),VLOOKUP($E566,'[1]MEMÓRIA DE CÁLCULO'!$F:$W,5,FALSE)))</f>
        <v/>
      </c>
      <c r="G566" s="30" t="str">
        <f ca="1">IF(OR(ISBLANK($E566),$E566="Total Geral"),"",IF(LEN($E566)&lt;6,"",VLOOKUP($E566,'[1]MEMÓRIA DE CÁLCULO'!$F:$W,3,FALSE)))</f>
        <v/>
      </c>
      <c r="H566" s="30" t="str">
        <f ca="1">IF(OR(ISBLANK($E566),$E566="Total Geral"),"",IF(LEN($E566)&lt;6,"",VLOOKUP($E566,'[1]MEMÓRIA DE CÁLCULO'!$F:$W,4,FALSE)))</f>
        <v/>
      </c>
      <c r="I566" s="32" t="str">
        <f ca="1">IF(OR(ISBLANK($E566),$E566="Total Geral"),"",IF(LEN($E566)&lt;6,"",VLOOKUP($E566,'[1]MEMÓRIA DE CÁLCULO'!$F:$W,2,FALSE)))</f>
        <v/>
      </c>
      <c r="J566" s="32" t="str">
        <f ca="1">IF(OR(ISBLANK($E566),$E566="Total Geral"),"",IF(LEN($E566)&lt;6,"",VLOOKUP($E566,'[1]MEMÓRIA DE CÁLCULO'!$F:$W,17,FALSE)))</f>
        <v/>
      </c>
      <c r="K566" s="33" t="str">
        <f ca="1">IF(OR(ISBLANK($E566),$E566="Total Geral"),"",IF(LEN($E566)&lt;6,"",VLOOKUP($E566,'[1]MEMÓRIA DE CÁLCULO'!$F:$W,18,FALSE)))</f>
        <v/>
      </c>
      <c r="L566" s="34" t="str">
        <f ca="1">IF(OR(ISBLANK($E566),$E566="Total Geral"),"",IF(LEN($E566)&lt;6,"",VLOOKUP($E566,'[1]MEMÓRIA DE CÁLCULO'!$F:$AB,20,FALSE)))</f>
        <v/>
      </c>
      <c r="M566" s="34" t="str">
        <f ca="1">IF(OR(ISBLANK($E566),$E566="Total Geral"),"",IF(LEN($E566)&lt;6,"",VLOOKUP($E566,'[1]MEMÓRIA DE CÁLCULO'!$F:$AB,21,FALSE)))</f>
        <v/>
      </c>
      <c r="N566" s="35" t="str">
        <f ca="1">IF($E566="","",IF($E566="Total Geral",SUM(OFFSET(N566,-1,0):$N$26)/3,VLOOKUP($E566,'[1]MEMÓRIA DE CÁLCULO'!$F:$AB,22,FALSE)))</f>
        <v/>
      </c>
      <c r="O566" s="35" t="str">
        <f ca="1">IF($E566="","",IF($E566="Total Geral",SUM(OFFSET(O566,-1,0):$O$26)/3,VLOOKUP($E566,'[1]MEMÓRIA DE CÁLCULO'!$F:$AB,23,FALSE)))</f>
        <v/>
      </c>
    </row>
    <row r="567" spans="5:15" x14ac:dyDescent="0.25">
      <c r="E567" s="30" t="str">
        <f t="shared" ca="1" si="8"/>
        <v/>
      </c>
      <c r="F567" s="31" t="str">
        <f ca="1">IF(OR($E567="",$E567="Total Geral"),"",IF(LEN($E567)&lt;6,VLOOKUP($E567,'[1]MEMÓRIA DE CÁLCULO'!$F:$W,2,FALSE),VLOOKUP($E567,'[1]MEMÓRIA DE CÁLCULO'!$F:$W,5,FALSE)))</f>
        <v/>
      </c>
      <c r="G567" s="30" t="str">
        <f ca="1">IF(OR(ISBLANK($E567),$E567="Total Geral"),"",IF(LEN($E567)&lt;6,"",VLOOKUP($E567,'[1]MEMÓRIA DE CÁLCULO'!$F:$W,3,FALSE)))</f>
        <v/>
      </c>
      <c r="H567" s="30" t="str">
        <f ca="1">IF(OR(ISBLANK($E567),$E567="Total Geral"),"",IF(LEN($E567)&lt;6,"",VLOOKUP($E567,'[1]MEMÓRIA DE CÁLCULO'!$F:$W,4,FALSE)))</f>
        <v/>
      </c>
      <c r="I567" s="32" t="str">
        <f ca="1">IF(OR(ISBLANK($E567),$E567="Total Geral"),"",IF(LEN($E567)&lt;6,"",VLOOKUP($E567,'[1]MEMÓRIA DE CÁLCULO'!$F:$W,2,FALSE)))</f>
        <v/>
      </c>
      <c r="J567" s="32" t="str">
        <f ca="1">IF(OR(ISBLANK($E567),$E567="Total Geral"),"",IF(LEN($E567)&lt;6,"",VLOOKUP($E567,'[1]MEMÓRIA DE CÁLCULO'!$F:$W,17,FALSE)))</f>
        <v/>
      </c>
      <c r="K567" s="33" t="str">
        <f ca="1">IF(OR(ISBLANK($E567),$E567="Total Geral"),"",IF(LEN($E567)&lt;6,"",VLOOKUP($E567,'[1]MEMÓRIA DE CÁLCULO'!$F:$W,18,FALSE)))</f>
        <v/>
      </c>
      <c r="L567" s="34" t="str">
        <f ca="1">IF(OR(ISBLANK($E567),$E567="Total Geral"),"",IF(LEN($E567)&lt;6,"",VLOOKUP($E567,'[1]MEMÓRIA DE CÁLCULO'!$F:$AB,20,FALSE)))</f>
        <v/>
      </c>
      <c r="M567" s="34" t="str">
        <f ca="1">IF(OR(ISBLANK($E567),$E567="Total Geral"),"",IF(LEN($E567)&lt;6,"",VLOOKUP($E567,'[1]MEMÓRIA DE CÁLCULO'!$F:$AB,21,FALSE)))</f>
        <v/>
      </c>
      <c r="N567" s="35" t="str">
        <f ca="1">IF($E567="","",IF($E567="Total Geral",SUM(OFFSET(N567,-1,0):$N$26)/3,VLOOKUP($E567,'[1]MEMÓRIA DE CÁLCULO'!$F:$AB,22,FALSE)))</f>
        <v/>
      </c>
      <c r="O567" s="35" t="str">
        <f ca="1">IF($E567="","",IF($E567="Total Geral",SUM(OFFSET(O567,-1,0):$O$26)/3,VLOOKUP($E567,'[1]MEMÓRIA DE CÁLCULO'!$F:$AB,23,FALSE)))</f>
        <v/>
      </c>
    </row>
    <row r="568" spans="5:15" x14ac:dyDescent="0.25">
      <c r="E568" s="30" t="str">
        <f t="shared" ca="1" si="8"/>
        <v/>
      </c>
      <c r="F568" s="31" t="str">
        <f ca="1">IF(OR($E568="",$E568="Total Geral"),"",IF(LEN($E568)&lt;6,VLOOKUP($E568,'[1]MEMÓRIA DE CÁLCULO'!$F:$W,2,FALSE),VLOOKUP($E568,'[1]MEMÓRIA DE CÁLCULO'!$F:$W,5,FALSE)))</f>
        <v/>
      </c>
      <c r="G568" s="30" t="str">
        <f ca="1">IF(OR(ISBLANK($E568),$E568="Total Geral"),"",IF(LEN($E568)&lt;6,"",VLOOKUP($E568,'[1]MEMÓRIA DE CÁLCULO'!$F:$W,3,FALSE)))</f>
        <v/>
      </c>
      <c r="H568" s="30" t="str">
        <f ca="1">IF(OR(ISBLANK($E568),$E568="Total Geral"),"",IF(LEN($E568)&lt;6,"",VLOOKUP($E568,'[1]MEMÓRIA DE CÁLCULO'!$F:$W,4,FALSE)))</f>
        <v/>
      </c>
      <c r="I568" s="32" t="str">
        <f ca="1">IF(OR(ISBLANK($E568),$E568="Total Geral"),"",IF(LEN($E568)&lt;6,"",VLOOKUP($E568,'[1]MEMÓRIA DE CÁLCULO'!$F:$W,2,FALSE)))</f>
        <v/>
      </c>
      <c r="J568" s="32" t="str">
        <f ca="1">IF(OR(ISBLANK($E568),$E568="Total Geral"),"",IF(LEN($E568)&lt;6,"",VLOOKUP($E568,'[1]MEMÓRIA DE CÁLCULO'!$F:$W,17,FALSE)))</f>
        <v/>
      </c>
      <c r="K568" s="33" t="str">
        <f ca="1">IF(OR(ISBLANK($E568),$E568="Total Geral"),"",IF(LEN($E568)&lt;6,"",VLOOKUP($E568,'[1]MEMÓRIA DE CÁLCULO'!$F:$W,18,FALSE)))</f>
        <v/>
      </c>
      <c r="L568" s="34" t="str">
        <f ca="1">IF(OR(ISBLANK($E568),$E568="Total Geral"),"",IF(LEN($E568)&lt;6,"",VLOOKUP($E568,'[1]MEMÓRIA DE CÁLCULO'!$F:$AB,20,FALSE)))</f>
        <v/>
      </c>
      <c r="M568" s="34" t="str">
        <f ca="1">IF(OR(ISBLANK($E568),$E568="Total Geral"),"",IF(LEN($E568)&lt;6,"",VLOOKUP($E568,'[1]MEMÓRIA DE CÁLCULO'!$F:$AB,21,FALSE)))</f>
        <v/>
      </c>
      <c r="N568" s="35" t="str">
        <f ca="1">IF($E568="","",IF($E568="Total Geral",SUM(OFFSET(N568,-1,0):$N$26)/3,VLOOKUP($E568,'[1]MEMÓRIA DE CÁLCULO'!$F:$AB,22,FALSE)))</f>
        <v/>
      </c>
      <c r="O568" s="35" t="str">
        <f ca="1">IF($E568="","",IF($E568="Total Geral",SUM(OFFSET(O568,-1,0):$O$26)/3,VLOOKUP($E568,'[1]MEMÓRIA DE CÁLCULO'!$F:$AB,23,FALSE)))</f>
        <v/>
      </c>
    </row>
    <row r="569" spans="5:15" x14ac:dyDescent="0.25">
      <c r="E569" s="30" t="str">
        <f t="shared" ca="1" si="8"/>
        <v/>
      </c>
      <c r="F569" s="31" t="str">
        <f ca="1">IF(OR($E569="",$E569="Total Geral"),"",IF(LEN($E569)&lt;6,VLOOKUP($E569,'[1]MEMÓRIA DE CÁLCULO'!$F:$W,2,FALSE),VLOOKUP($E569,'[1]MEMÓRIA DE CÁLCULO'!$F:$W,5,FALSE)))</f>
        <v/>
      </c>
      <c r="G569" s="30" t="str">
        <f ca="1">IF(OR(ISBLANK($E569),$E569="Total Geral"),"",IF(LEN($E569)&lt;6,"",VLOOKUP($E569,'[1]MEMÓRIA DE CÁLCULO'!$F:$W,3,FALSE)))</f>
        <v/>
      </c>
      <c r="H569" s="30" t="str">
        <f ca="1">IF(OR(ISBLANK($E569),$E569="Total Geral"),"",IF(LEN($E569)&lt;6,"",VLOOKUP($E569,'[1]MEMÓRIA DE CÁLCULO'!$F:$W,4,FALSE)))</f>
        <v/>
      </c>
      <c r="I569" s="32" t="str">
        <f ca="1">IF(OR(ISBLANK($E569),$E569="Total Geral"),"",IF(LEN($E569)&lt;6,"",VLOOKUP($E569,'[1]MEMÓRIA DE CÁLCULO'!$F:$W,2,FALSE)))</f>
        <v/>
      </c>
      <c r="J569" s="32" t="str">
        <f ca="1">IF(OR(ISBLANK($E569),$E569="Total Geral"),"",IF(LEN($E569)&lt;6,"",VLOOKUP($E569,'[1]MEMÓRIA DE CÁLCULO'!$F:$W,17,FALSE)))</f>
        <v/>
      </c>
      <c r="K569" s="33" t="str">
        <f ca="1">IF(OR(ISBLANK($E569),$E569="Total Geral"),"",IF(LEN($E569)&lt;6,"",VLOOKUP($E569,'[1]MEMÓRIA DE CÁLCULO'!$F:$W,18,FALSE)))</f>
        <v/>
      </c>
      <c r="L569" s="34" t="str">
        <f ca="1">IF(OR(ISBLANK($E569),$E569="Total Geral"),"",IF(LEN($E569)&lt;6,"",VLOOKUP($E569,'[1]MEMÓRIA DE CÁLCULO'!$F:$AB,20,FALSE)))</f>
        <v/>
      </c>
      <c r="M569" s="34" t="str">
        <f ca="1">IF(OR(ISBLANK($E569),$E569="Total Geral"),"",IF(LEN($E569)&lt;6,"",VLOOKUP($E569,'[1]MEMÓRIA DE CÁLCULO'!$F:$AB,21,FALSE)))</f>
        <v/>
      </c>
      <c r="N569" s="35" t="str">
        <f ca="1">IF($E569="","",IF($E569="Total Geral",SUM(OFFSET(N569,-1,0):$N$26)/3,VLOOKUP($E569,'[1]MEMÓRIA DE CÁLCULO'!$F:$AB,22,FALSE)))</f>
        <v/>
      </c>
      <c r="O569" s="35" t="str">
        <f ca="1">IF($E569="","",IF($E569="Total Geral",SUM(OFFSET(O569,-1,0):$O$26)/3,VLOOKUP($E569,'[1]MEMÓRIA DE CÁLCULO'!$F:$AB,23,FALSE)))</f>
        <v/>
      </c>
    </row>
    <row r="570" spans="5:15" x14ac:dyDescent="0.25">
      <c r="E570" s="30" t="str">
        <f t="shared" ca="1" si="8"/>
        <v/>
      </c>
      <c r="F570" s="31" t="str">
        <f ca="1">IF(OR($E570="",$E570="Total Geral"),"",IF(LEN($E570)&lt;6,VLOOKUP($E570,'[1]MEMÓRIA DE CÁLCULO'!$F:$W,2,FALSE),VLOOKUP($E570,'[1]MEMÓRIA DE CÁLCULO'!$F:$W,5,FALSE)))</f>
        <v/>
      </c>
      <c r="G570" s="30" t="str">
        <f ca="1">IF(OR(ISBLANK($E570),$E570="Total Geral"),"",IF(LEN($E570)&lt;6,"",VLOOKUP($E570,'[1]MEMÓRIA DE CÁLCULO'!$F:$W,3,FALSE)))</f>
        <v/>
      </c>
      <c r="H570" s="30" t="str">
        <f ca="1">IF(OR(ISBLANK($E570),$E570="Total Geral"),"",IF(LEN($E570)&lt;6,"",VLOOKUP($E570,'[1]MEMÓRIA DE CÁLCULO'!$F:$W,4,FALSE)))</f>
        <v/>
      </c>
      <c r="I570" s="32" t="str">
        <f ca="1">IF(OR(ISBLANK($E570),$E570="Total Geral"),"",IF(LEN($E570)&lt;6,"",VLOOKUP($E570,'[1]MEMÓRIA DE CÁLCULO'!$F:$W,2,FALSE)))</f>
        <v/>
      </c>
      <c r="J570" s="32" t="str">
        <f ca="1">IF(OR(ISBLANK($E570),$E570="Total Geral"),"",IF(LEN($E570)&lt;6,"",VLOOKUP($E570,'[1]MEMÓRIA DE CÁLCULO'!$F:$W,17,FALSE)))</f>
        <v/>
      </c>
      <c r="K570" s="33" t="str">
        <f ca="1">IF(OR(ISBLANK($E570),$E570="Total Geral"),"",IF(LEN($E570)&lt;6,"",VLOOKUP($E570,'[1]MEMÓRIA DE CÁLCULO'!$F:$W,18,FALSE)))</f>
        <v/>
      </c>
      <c r="L570" s="34" t="str">
        <f ca="1">IF(OR(ISBLANK($E570),$E570="Total Geral"),"",IF(LEN($E570)&lt;6,"",VLOOKUP($E570,'[1]MEMÓRIA DE CÁLCULO'!$F:$AB,20,FALSE)))</f>
        <v/>
      </c>
      <c r="M570" s="34" t="str">
        <f ca="1">IF(OR(ISBLANK($E570),$E570="Total Geral"),"",IF(LEN($E570)&lt;6,"",VLOOKUP($E570,'[1]MEMÓRIA DE CÁLCULO'!$F:$AB,21,FALSE)))</f>
        <v/>
      </c>
      <c r="N570" s="35" t="str">
        <f ca="1">IF($E570="","",IF($E570="Total Geral",SUM(OFFSET(N570,-1,0):$N$26)/3,VLOOKUP($E570,'[1]MEMÓRIA DE CÁLCULO'!$F:$AB,22,FALSE)))</f>
        <v/>
      </c>
      <c r="O570" s="35" t="str">
        <f ca="1">IF($E570="","",IF($E570="Total Geral",SUM(OFFSET(O570,-1,0):$O$26)/3,VLOOKUP($E570,'[1]MEMÓRIA DE CÁLCULO'!$F:$AB,23,FALSE)))</f>
        <v/>
      </c>
    </row>
    <row r="571" spans="5:15" x14ac:dyDescent="0.25">
      <c r="E571" s="30" t="str">
        <f t="shared" ca="1" si="8"/>
        <v/>
      </c>
      <c r="F571" s="31" t="str">
        <f ca="1">IF(OR($E571="",$E571="Total Geral"),"",IF(LEN($E571)&lt;6,VLOOKUP($E571,'[1]MEMÓRIA DE CÁLCULO'!$F:$W,2,FALSE),VLOOKUP($E571,'[1]MEMÓRIA DE CÁLCULO'!$F:$W,5,FALSE)))</f>
        <v/>
      </c>
      <c r="G571" s="30" t="str">
        <f ca="1">IF(OR(ISBLANK($E571),$E571="Total Geral"),"",IF(LEN($E571)&lt;6,"",VLOOKUP($E571,'[1]MEMÓRIA DE CÁLCULO'!$F:$W,3,FALSE)))</f>
        <v/>
      </c>
      <c r="H571" s="30" t="str">
        <f ca="1">IF(OR(ISBLANK($E571),$E571="Total Geral"),"",IF(LEN($E571)&lt;6,"",VLOOKUP($E571,'[1]MEMÓRIA DE CÁLCULO'!$F:$W,4,FALSE)))</f>
        <v/>
      </c>
      <c r="I571" s="32" t="str">
        <f ca="1">IF(OR(ISBLANK($E571),$E571="Total Geral"),"",IF(LEN($E571)&lt;6,"",VLOOKUP($E571,'[1]MEMÓRIA DE CÁLCULO'!$F:$W,2,FALSE)))</f>
        <v/>
      </c>
      <c r="J571" s="32" t="str">
        <f ca="1">IF(OR(ISBLANK($E571),$E571="Total Geral"),"",IF(LEN($E571)&lt;6,"",VLOOKUP($E571,'[1]MEMÓRIA DE CÁLCULO'!$F:$W,17,FALSE)))</f>
        <v/>
      </c>
      <c r="K571" s="33" t="str">
        <f ca="1">IF(OR(ISBLANK($E571),$E571="Total Geral"),"",IF(LEN($E571)&lt;6,"",VLOOKUP($E571,'[1]MEMÓRIA DE CÁLCULO'!$F:$W,18,FALSE)))</f>
        <v/>
      </c>
      <c r="L571" s="34" t="str">
        <f ca="1">IF(OR(ISBLANK($E571),$E571="Total Geral"),"",IF(LEN($E571)&lt;6,"",VLOOKUP($E571,'[1]MEMÓRIA DE CÁLCULO'!$F:$AB,20,FALSE)))</f>
        <v/>
      </c>
      <c r="M571" s="34" t="str">
        <f ca="1">IF(OR(ISBLANK($E571),$E571="Total Geral"),"",IF(LEN($E571)&lt;6,"",VLOOKUP($E571,'[1]MEMÓRIA DE CÁLCULO'!$F:$AB,21,FALSE)))</f>
        <v/>
      </c>
      <c r="N571" s="35" t="str">
        <f ca="1">IF($E571="","",IF($E571="Total Geral",SUM(OFFSET(N571,-1,0):$N$26)/3,VLOOKUP($E571,'[1]MEMÓRIA DE CÁLCULO'!$F:$AB,22,FALSE)))</f>
        <v/>
      </c>
      <c r="O571" s="35" t="str">
        <f ca="1">IF($E571="","",IF($E571="Total Geral",SUM(OFFSET(O571,-1,0):$O$26)/3,VLOOKUP($E571,'[1]MEMÓRIA DE CÁLCULO'!$F:$AB,23,FALSE)))</f>
        <v/>
      </c>
    </row>
    <row r="572" spans="5:15" x14ac:dyDescent="0.25">
      <c r="E572" s="30" t="str">
        <f t="shared" ca="1" si="8"/>
        <v/>
      </c>
      <c r="F572" s="31" t="str">
        <f ca="1">IF(OR($E572="",$E572="Total Geral"),"",IF(LEN($E572)&lt;6,VLOOKUP($E572,'[1]MEMÓRIA DE CÁLCULO'!$F:$W,2,FALSE),VLOOKUP($E572,'[1]MEMÓRIA DE CÁLCULO'!$F:$W,5,FALSE)))</f>
        <v/>
      </c>
      <c r="G572" s="30" t="str">
        <f ca="1">IF(OR(ISBLANK($E572),$E572="Total Geral"),"",IF(LEN($E572)&lt;6,"",VLOOKUP($E572,'[1]MEMÓRIA DE CÁLCULO'!$F:$W,3,FALSE)))</f>
        <v/>
      </c>
      <c r="H572" s="30" t="str">
        <f ca="1">IF(OR(ISBLANK($E572),$E572="Total Geral"),"",IF(LEN($E572)&lt;6,"",VLOOKUP($E572,'[1]MEMÓRIA DE CÁLCULO'!$F:$W,4,FALSE)))</f>
        <v/>
      </c>
      <c r="I572" s="32" t="str">
        <f ca="1">IF(OR(ISBLANK($E572),$E572="Total Geral"),"",IF(LEN($E572)&lt;6,"",VLOOKUP($E572,'[1]MEMÓRIA DE CÁLCULO'!$F:$W,2,FALSE)))</f>
        <v/>
      </c>
      <c r="J572" s="32" t="str">
        <f ca="1">IF(OR(ISBLANK($E572),$E572="Total Geral"),"",IF(LEN($E572)&lt;6,"",VLOOKUP($E572,'[1]MEMÓRIA DE CÁLCULO'!$F:$W,17,FALSE)))</f>
        <v/>
      </c>
      <c r="K572" s="33" t="str">
        <f ca="1">IF(OR(ISBLANK($E572),$E572="Total Geral"),"",IF(LEN($E572)&lt;6,"",VLOOKUP($E572,'[1]MEMÓRIA DE CÁLCULO'!$F:$W,18,FALSE)))</f>
        <v/>
      </c>
      <c r="L572" s="34" t="str">
        <f ca="1">IF(OR(ISBLANK($E572),$E572="Total Geral"),"",IF(LEN($E572)&lt;6,"",VLOOKUP($E572,'[1]MEMÓRIA DE CÁLCULO'!$F:$AB,20,FALSE)))</f>
        <v/>
      </c>
      <c r="M572" s="34" t="str">
        <f ca="1">IF(OR(ISBLANK($E572),$E572="Total Geral"),"",IF(LEN($E572)&lt;6,"",VLOOKUP($E572,'[1]MEMÓRIA DE CÁLCULO'!$F:$AB,21,FALSE)))</f>
        <v/>
      </c>
      <c r="N572" s="35" t="str">
        <f ca="1">IF($E572="","",IF($E572="Total Geral",SUM(OFFSET(N572,-1,0):$N$26)/3,VLOOKUP($E572,'[1]MEMÓRIA DE CÁLCULO'!$F:$AB,22,FALSE)))</f>
        <v/>
      </c>
      <c r="O572" s="35" t="str">
        <f ca="1">IF($E572="","",IF($E572="Total Geral",SUM(OFFSET(O572,-1,0):$O$26)/3,VLOOKUP($E572,'[1]MEMÓRIA DE CÁLCULO'!$F:$AB,23,FALSE)))</f>
        <v/>
      </c>
    </row>
    <row r="573" spans="5:15" x14ac:dyDescent="0.25">
      <c r="E573" s="30" t="str">
        <f t="shared" ca="1" si="8"/>
        <v/>
      </c>
      <c r="F573" s="31" t="str">
        <f ca="1">IF(OR($E573="",$E573="Total Geral"),"",IF(LEN($E573)&lt;6,VLOOKUP($E573,'[1]MEMÓRIA DE CÁLCULO'!$F:$W,2,FALSE),VLOOKUP($E573,'[1]MEMÓRIA DE CÁLCULO'!$F:$W,5,FALSE)))</f>
        <v/>
      </c>
      <c r="G573" s="30" t="str">
        <f ca="1">IF(OR(ISBLANK($E573),$E573="Total Geral"),"",IF(LEN($E573)&lt;6,"",VLOOKUP($E573,'[1]MEMÓRIA DE CÁLCULO'!$F:$W,3,FALSE)))</f>
        <v/>
      </c>
      <c r="H573" s="30" t="str">
        <f ca="1">IF(OR(ISBLANK($E573),$E573="Total Geral"),"",IF(LEN($E573)&lt;6,"",VLOOKUP($E573,'[1]MEMÓRIA DE CÁLCULO'!$F:$W,4,FALSE)))</f>
        <v/>
      </c>
      <c r="I573" s="32" t="str">
        <f ca="1">IF(OR(ISBLANK($E573),$E573="Total Geral"),"",IF(LEN($E573)&lt;6,"",VLOOKUP($E573,'[1]MEMÓRIA DE CÁLCULO'!$F:$W,2,FALSE)))</f>
        <v/>
      </c>
      <c r="J573" s="32" t="str">
        <f ca="1">IF(OR(ISBLANK($E573),$E573="Total Geral"),"",IF(LEN($E573)&lt;6,"",VLOOKUP($E573,'[1]MEMÓRIA DE CÁLCULO'!$F:$W,17,FALSE)))</f>
        <v/>
      </c>
      <c r="K573" s="33" t="str">
        <f ca="1">IF(OR(ISBLANK($E573),$E573="Total Geral"),"",IF(LEN($E573)&lt;6,"",VLOOKUP($E573,'[1]MEMÓRIA DE CÁLCULO'!$F:$W,18,FALSE)))</f>
        <v/>
      </c>
      <c r="L573" s="34" t="str">
        <f ca="1">IF(OR(ISBLANK($E573),$E573="Total Geral"),"",IF(LEN($E573)&lt;6,"",VLOOKUP($E573,'[1]MEMÓRIA DE CÁLCULO'!$F:$AB,20,FALSE)))</f>
        <v/>
      </c>
      <c r="M573" s="34" t="str">
        <f ca="1">IF(OR(ISBLANK($E573),$E573="Total Geral"),"",IF(LEN($E573)&lt;6,"",VLOOKUP($E573,'[1]MEMÓRIA DE CÁLCULO'!$F:$AB,21,FALSE)))</f>
        <v/>
      </c>
      <c r="N573" s="35" t="str">
        <f ca="1">IF($E573="","",IF($E573="Total Geral",SUM(OFFSET(N573,-1,0):$N$26)/3,VLOOKUP($E573,'[1]MEMÓRIA DE CÁLCULO'!$F:$AB,22,FALSE)))</f>
        <v/>
      </c>
      <c r="O573" s="35" t="str">
        <f ca="1">IF($E573="","",IF($E573="Total Geral",SUM(OFFSET(O573,-1,0):$O$26)/3,VLOOKUP($E573,'[1]MEMÓRIA DE CÁLCULO'!$F:$AB,23,FALSE)))</f>
        <v/>
      </c>
    </row>
    <row r="574" spans="5:15" x14ac:dyDescent="0.25">
      <c r="E574" s="30" t="str">
        <f t="shared" ca="1" si="8"/>
        <v/>
      </c>
      <c r="F574" s="31" t="str">
        <f ca="1">IF(OR($E574="",$E574="Total Geral"),"",IF(LEN($E574)&lt;6,VLOOKUP($E574,'[1]MEMÓRIA DE CÁLCULO'!$F:$W,2,FALSE),VLOOKUP($E574,'[1]MEMÓRIA DE CÁLCULO'!$F:$W,5,FALSE)))</f>
        <v/>
      </c>
      <c r="G574" s="30" t="str">
        <f ca="1">IF(OR(ISBLANK($E574),$E574="Total Geral"),"",IF(LEN($E574)&lt;6,"",VLOOKUP($E574,'[1]MEMÓRIA DE CÁLCULO'!$F:$W,3,FALSE)))</f>
        <v/>
      </c>
      <c r="H574" s="30" t="str">
        <f ca="1">IF(OR(ISBLANK($E574),$E574="Total Geral"),"",IF(LEN($E574)&lt;6,"",VLOOKUP($E574,'[1]MEMÓRIA DE CÁLCULO'!$F:$W,4,FALSE)))</f>
        <v/>
      </c>
      <c r="I574" s="32" t="str">
        <f ca="1">IF(OR(ISBLANK($E574),$E574="Total Geral"),"",IF(LEN($E574)&lt;6,"",VLOOKUP($E574,'[1]MEMÓRIA DE CÁLCULO'!$F:$W,2,FALSE)))</f>
        <v/>
      </c>
      <c r="J574" s="32" t="str">
        <f ca="1">IF(OR(ISBLANK($E574),$E574="Total Geral"),"",IF(LEN($E574)&lt;6,"",VLOOKUP($E574,'[1]MEMÓRIA DE CÁLCULO'!$F:$W,17,FALSE)))</f>
        <v/>
      </c>
      <c r="K574" s="33" t="str">
        <f ca="1">IF(OR(ISBLANK($E574),$E574="Total Geral"),"",IF(LEN($E574)&lt;6,"",VLOOKUP($E574,'[1]MEMÓRIA DE CÁLCULO'!$F:$W,18,FALSE)))</f>
        <v/>
      </c>
      <c r="L574" s="34" t="str">
        <f ca="1">IF(OR(ISBLANK($E574),$E574="Total Geral"),"",IF(LEN($E574)&lt;6,"",VLOOKUP($E574,'[1]MEMÓRIA DE CÁLCULO'!$F:$AB,20,FALSE)))</f>
        <v/>
      </c>
      <c r="M574" s="34" t="str">
        <f ca="1">IF(OR(ISBLANK($E574),$E574="Total Geral"),"",IF(LEN($E574)&lt;6,"",VLOOKUP($E574,'[1]MEMÓRIA DE CÁLCULO'!$F:$AB,21,FALSE)))</f>
        <v/>
      </c>
      <c r="N574" s="35" t="str">
        <f ca="1">IF($E574="","",IF($E574="Total Geral",SUM(OFFSET(N574,-1,0):$N$26)/3,VLOOKUP($E574,'[1]MEMÓRIA DE CÁLCULO'!$F:$AB,22,FALSE)))</f>
        <v/>
      </c>
      <c r="O574" s="35" t="str">
        <f ca="1">IF($E574="","",IF($E574="Total Geral",SUM(OFFSET(O574,-1,0):$O$26)/3,VLOOKUP($E574,'[1]MEMÓRIA DE CÁLCULO'!$F:$AB,23,FALSE)))</f>
        <v/>
      </c>
    </row>
    <row r="575" spans="5:15" x14ac:dyDescent="0.25">
      <c r="E575" s="30" t="str">
        <f t="shared" ca="1" si="8"/>
        <v/>
      </c>
      <c r="F575" s="31" t="str">
        <f ca="1">IF(OR($E575="",$E575="Total Geral"),"",IF(LEN($E575)&lt;6,VLOOKUP($E575,'[1]MEMÓRIA DE CÁLCULO'!$F:$W,2,FALSE),VLOOKUP($E575,'[1]MEMÓRIA DE CÁLCULO'!$F:$W,5,FALSE)))</f>
        <v/>
      </c>
      <c r="G575" s="30" t="str">
        <f ca="1">IF(OR(ISBLANK($E575),$E575="Total Geral"),"",IF(LEN($E575)&lt;6,"",VLOOKUP($E575,'[1]MEMÓRIA DE CÁLCULO'!$F:$W,3,FALSE)))</f>
        <v/>
      </c>
      <c r="H575" s="30" t="str">
        <f ca="1">IF(OR(ISBLANK($E575),$E575="Total Geral"),"",IF(LEN($E575)&lt;6,"",VLOOKUP($E575,'[1]MEMÓRIA DE CÁLCULO'!$F:$W,4,FALSE)))</f>
        <v/>
      </c>
      <c r="I575" s="32" t="str">
        <f ca="1">IF(OR(ISBLANK($E575),$E575="Total Geral"),"",IF(LEN($E575)&lt;6,"",VLOOKUP($E575,'[1]MEMÓRIA DE CÁLCULO'!$F:$W,2,FALSE)))</f>
        <v/>
      </c>
      <c r="J575" s="32" t="str">
        <f ca="1">IF(OR(ISBLANK($E575),$E575="Total Geral"),"",IF(LEN($E575)&lt;6,"",VLOOKUP($E575,'[1]MEMÓRIA DE CÁLCULO'!$F:$W,17,FALSE)))</f>
        <v/>
      </c>
      <c r="K575" s="33" t="str">
        <f ca="1">IF(OR(ISBLANK($E575),$E575="Total Geral"),"",IF(LEN($E575)&lt;6,"",VLOOKUP($E575,'[1]MEMÓRIA DE CÁLCULO'!$F:$W,18,FALSE)))</f>
        <v/>
      </c>
      <c r="L575" s="34" t="str">
        <f ca="1">IF(OR(ISBLANK($E575),$E575="Total Geral"),"",IF(LEN($E575)&lt;6,"",VLOOKUP($E575,'[1]MEMÓRIA DE CÁLCULO'!$F:$AB,20,FALSE)))</f>
        <v/>
      </c>
      <c r="M575" s="34" t="str">
        <f ca="1">IF(OR(ISBLANK($E575),$E575="Total Geral"),"",IF(LEN($E575)&lt;6,"",VLOOKUP($E575,'[1]MEMÓRIA DE CÁLCULO'!$F:$AB,21,FALSE)))</f>
        <v/>
      </c>
      <c r="N575" s="35" t="str">
        <f ca="1">IF($E575="","",IF($E575="Total Geral",SUM(OFFSET(N575,-1,0):$N$26)/3,VLOOKUP($E575,'[1]MEMÓRIA DE CÁLCULO'!$F:$AB,22,FALSE)))</f>
        <v/>
      </c>
      <c r="O575" s="35" t="str">
        <f ca="1">IF($E575="","",IF($E575="Total Geral",SUM(OFFSET(O575,-1,0):$O$26)/3,VLOOKUP($E575,'[1]MEMÓRIA DE CÁLCULO'!$F:$AB,23,FALSE)))</f>
        <v/>
      </c>
    </row>
    <row r="576" spans="5:15" x14ac:dyDescent="0.25">
      <c r="E576" s="30" t="str">
        <f t="shared" ca="1" si="8"/>
        <v/>
      </c>
      <c r="F576" s="31" t="str">
        <f ca="1">IF(OR($E576="",$E576="Total Geral"),"",IF(LEN($E576)&lt;6,VLOOKUP($E576,'[1]MEMÓRIA DE CÁLCULO'!$F:$W,2,FALSE),VLOOKUP($E576,'[1]MEMÓRIA DE CÁLCULO'!$F:$W,5,FALSE)))</f>
        <v/>
      </c>
      <c r="G576" s="30" t="str">
        <f ca="1">IF(OR(ISBLANK($E576),$E576="Total Geral"),"",IF(LEN($E576)&lt;6,"",VLOOKUP($E576,'[1]MEMÓRIA DE CÁLCULO'!$F:$W,3,FALSE)))</f>
        <v/>
      </c>
      <c r="H576" s="30" t="str">
        <f ca="1">IF(OR(ISBLANK($E576),$E576="Total Geral"),"",IF(LEN($E576)&lt;6,"",VLOOKUP($E576,'[1]MEMÓRIA DE CÁLCULO'!$F:$W,4,FALSE)))</f>
        <v/>
      </c>
      <c r="I576" s="32" t="str">
        <f ca="1">IF(OR(ISBLANK($E576),$E576="Total Geral"),"",IF(LEN($E576)&lt;6,"",VLOOKUP($E576,'[1]MEMÓRIA DE CÁLCULO'!$F:$W,2,FALSE)))</f>
        <v/>
      </c>
      <c r="J576" s="32" t="str">
        <f ca="1">IF(OR(ISBLANK($E576),$E576="Total Geral"),"",IF(LEN($E576)&lt;6,"",VLOOKUP($E576,'[1]MEMÓRIA DE CÁLCULO'!$F:$W,17,FALSE)))</f>
        <v/>
      </c>
      <c r="K576" s="33" t="str">
        <f ca="1">IF(OR(ISBLANK($E576),$E576="Total Geral"),"",IF(LEN($E576)&lt;6,"",VLOOKUP($E576,'[1]MEMÓRIA DE CÁLCULO'!$F:$W,18,FALSE)))</f>
        <v/>
      </c>
      <c r="L576" s="34" t="str">
        <f ca="1">IF(OR(ISBLANK($E576),$E576="Total Geral"),"",IF(LEN($E576)&lt;6,"",VLOOKUP($E576,'[1]MEMÓRIA DE CÁLCULO'!$F:$AB,20,FALSE)))</f>
        <v/>
      </c>
      <c r="M576" s="34" t="str">
        <f ca="1">IF(OR(ISBLANK($E576),$E576="Total Geral"),"",IF(LEN($E576)&lt;6,"",VLOOKUP($E576,'[1]MEMÓRIA DE CÁLCULO'!$F:$AB,21,FALSE)))</f>
        <v/>
      </c>
      <c r="N576" s="35" t="str">
        <f ca="1">IF($E576="","",IF($E576="Total Geral",SUM(OFFSET(N576,-1,0):$N$26)/3,VLOOKUP($E576,'[1]MEMÓRIA DE CÁLCULO'!$F:$AB,22,FALSE)))</f>
        <v/>
      </c>
      <c r="O576" s="35" t="str">
        <f ca="1">IF($E576="","",IF($E576="Total Geral",SUM(OFFSET(O576,-1,0):$O$26)/3,VLOOKUP($E576,'[1]MEMÓRIA DE CÁLCULO'!$F:$AB,23,FALSE)))</f>
        <v/>
      </c>
    </row>
    <row r="577" spans="5:15" x14ac:dyDescent="0.25">
      <c r="E577" s="30" t="str">
        <f t="shared" ca="1" si="8"/>
        <v/>
      </c>
      <c r="F577" s="31" t="str">
        <f ca="1">IF(OR($E577="",$E577="Total Geral"),"",IF(LEN($E577)&lt;6,VLOOKUP($E577,'[1]MEMÓRIA DE CÁLCULO'!$F:$W,2,FALSE),VLOOKUP($E577,'[1]MEMÓRIA DE CÁLCULO'!$F:$W,5,FALSE)))</f>
        <v/>
      </c>
      <c r="G577" s="30" t="str">
        <f ca="1">IF(OR(ISBLANK($E577),$E577="Total Geral"),"",IF(LEN($E577)&lt;6,"",VLOOKUP($E577,'[1]MEMÓRIA DE CÁLCULO'!$F:$W,3,FALSE)))</f>
        <v/>
      </c>
      <c r="H577" s="30" t="str">
        <f ca="1">IF(OR(ISBLANK($E577),$E577="Total Geral"),"",IF(LEN($E577)&lt;6,"",VLOOKUP($E577,'[1]MEMÓRIA DE CÁLCULO'!$F:$W,4,FALSE)))</f>
        <v/>
      </c>
      <c r="I577" s="32" t="str">
        <f ca="1">IF(OR(ISBLANK($E577),$E577="Total Geral"),"",IF(LEN($E577)&lt;6,"",VLOOKUP($E577,'[1]MEMÓRIA DE CÁLCULO'!$F:$W,2,FALSE)))</f>
        <v/>
      </c>
      <c r="J577" s="32" t="str">
        <f ca="1">IF(OR(ISBLANK($E577),$E577="Total Geral"),"",IF(LEN($E577)&lt;6,"",VLOOKUP($E577,'[1]MEMÓRIA DE CÁLCULO'!$F:$W,17,FALSE)))</f>
        <v/>
      </c>
      <c r="K577" s="33" t="str">
        <f ca="1">IF(OR(ISBLANK($E577),$E577="Total Geral"),"",IF(LEN($E577)&lt;6,"",VLOOKUP($E577,'[1]MEMÓRIA DE CÁLCULO'!$F:$W,18,FALSE)))</f>
        <v/>
      </c>
      <c r="L577" s="34" t="str">
        <f ca="1">IF(OR(ISBLANK($E577),$E577="Total Geral"),"",IF(LEN($E577)&lt;6,"",VLOOKUP($E577,'[1]MEMÓRIA DE CÁLCULO'!$F:$AB,20,FALSE)))</f>
        <v/>
      </c>
      <c r="M577" s="34" t="str">
        <f ca="1">IF(OR(ISBLANK($E577),$E577="Total Geral"),"",IF(LEN($E577)&lt;6,"",VLOOKUP($E577,'[1]MEMÓRIA DE CÁLCULO'!$F:$AB,21,FALSE)))</f>
        <v/>
      </c>
      <c r="N577" s="35" t="str">
        <f ca="1">IF($E577="","",IF($E577="Total Geral",SUM(OFFSET(N577,-1,0):$N$26)/3,VLOOKUP($E577,'[1]MEMÓRIA DE CÁLCULO'!$F:$AB,22,FALSE)))</f>
        <v/>
      </c>
      <c r="O577" s="35" t="str">
        <f ca="1">IF($E577="","",IF($E577="Total Geral",SUM(OFFSET(O577,-1,0):$O$26)/3,VLOOKUP($E577,'[1]MEMÓRIA DE CÁLCULO'!$F:$AB,23,FALSE)))</f>
        <v/>
      </c>
    </row>
    <row r="578" spans="5:15" x14ac:dyDescent="0.25">
      <c r="E578" s="30" t="str">
        <f t="shared" ca="1" si="8"/>
        <v/>
      </c>
      <c r="F578" s="31" t="str">
        <f ca="1">IF(OR($E578="",$E578="Total Geral"),"",IF(LEN($E578)&lt;6,VLOOKUP($E578,'[1]MEMÓRIA DE CÁLCULO'!$F:$W,2,FALSE),VLOOKUP($E578,'[1]MEMÓRIA DE CÁLCULO'!$F:$W,5,FALSE)))</f>
        <v/>
      </c>
      <c r="G578" s="30" t="str">
        <f ca="1">IF(OR(ISBLANK($E578),$E578="Total Geral"),"",IF(LEN($E578)&lt;6,"",VLOOKUP($E578,'[1]MEMÓRIA DE CÁLCULO'!$F:$W,3,FALSE)))</f>
        <v/>
      </c>
      <c r="H578" s="30" t="str">
        <f ca="1">IF(OR(ISBLANK($E578),$E578="Total Geral"),"",IF(LEN($E578)&lt;6,"",VLOOKUP($E578,'[1]MEMÓRIA DE CÁLCULO'!$F:$W,4,FALSE)))</f>
        <v/>
      </c>
      <c r="I578" s="32" t="str">
        <f ca="1">IF(OR(ISBLANK($E578),$E578="Total Geral"),"",IF(LEN($E578)&lt;6,"",VLOOKUP($E578,'[1]MEMÓRIA DE CÁLCULO'!$F:$W,2,FALSE)))</f>
        <v/>
      </c>
      <c r="J578" s="32" t="str">
        <f ca="1">IF(OR(ISBLANK($E578),$E578="Total Geral"),"",IF(LEN($E578)&lt;6,"",VLOOKUP($E578,'[1]MEMÓRIA DE CÁLCULO'!$F:$W,17,FALSE)))</f>
        <v/>
      </c>
      <c r="K578" s="33" t="str">
        <f ca="1">IF(OR(ISBLANK($E578),$E578="Total Geral"),"",IF(LEN($E578)&lt;6,"",VLOOKUP($E578,'[1]MEMÓRIA DE CÁLCULO'!$F:$W,18,FALSE)))</f>
        <v/>
      </c>
      <c r="L578" s="34" t="str">
        <f ca="1">IF(OR(ISBLANK($E578),$E578="Total Geral"),"",IF(LEN($E578)&lt;6,"",VLOOKUP($E578,'[1]MEMÓRIA DE CÁLCULO'!$F:$AB,20,FALSE)))</f>
        <v/>
      </c>
      <c r="M578" s="34" t="str">
        <f ca="1">IF(OR(ISBLANK($E578),$E578="Total Geral"),"",IF(LEN($E578)&lt;6,"",VLOOKUP($E578,'[1]MEMÓRIA DE CÁLCULO'!$F:$AB,21,FALSE)))</f>
        <v/>
      </c>
      <c r="N578" s="35" t="str">
        <f ca="1">IF($E578="","",IF($E578="Total Geral",SUM(OFFSET(N578,-1,0):$N$26)/3,VLOOKUP($E578,'[1]MEMÓRIA DE CÁLCULO'!$F:$AB,22,FALSE)))</f>
        <v/>
      </c>
      <c r="O578" s="35" t="str">
        <f ca="1">IF($E578="","",IF($E578="Total Geral",SUM(OFFSET(O578,-1,0):$O$26)/3,VLOOKUP($E578,'[1]MEMÓRIA DE CÁLCULO'!$F:$AB,23,FALSE)))</f>
        <v/>
      </c>
    </row>
    <row r="579" spans="5:15" x14ac:dyDescent="0.25">
      <c r="E579" s="30" t="str">
        <f t="shared" ca="1" si="8"/>
        <v/>
      </c>
      <c r="F579" s="31" t="str">
        <f ca="1">IF(OR($E579="",$E579="Total Geral"),"",IF(LEN($E579)&lt;6,VLOOKUP($E579,'[1]MEMÓRIA DE CÁLCULO'!$F:$W,2,FALSE),VLOOKUP($E579,'[1]MEMÓRIA DE CÁLCULO'!$F:$W,5,FALSE)))</f>
        <v/>
      </c>
      <c r="G579" s="30" t="str">
        <f ca="1">IF(OR(ISBLANK($E579),$E579="Total Geral"),"",IF(LEN($E579)&lt;6,"",VLOOKUP($E579,'[1]MEMÓRIA DE CÁLCULO'!$F:$W,3,FALSE)))</f>
        <v/>
      </c>
      <c r="H579" s="30" t="str">
        <f ca="1">IF(OR(ISBLANK($E579),$E579="Total Geral"),"",IF(LEN($E579)&lt;6,"",VLOOKUP($E579,'[1]MEMÓRIA DE CÁLCULO'!$F:$W,4,FALSE)))</f>
        <v/>
      </c>
      <c r="I579" s="32" t="str">
        <f ca="1">IF(OR(ISBLANK($E579),$E579="Total Geral"),"",IF(LEN($E579)&lt;6,"",VLOOKUP($E579,'[1]MEMÓRIA DE CÁLCULO'!$F:$W,2,FALSE)))</f>
        <v/>
      </c>
      <c r="J579" s="32" t="str">
        <f ca="1">IF(OR(ISBLANK($E579),$E579="Total Geral"),"",IF(LEN($E579)&lt;6,"",VLOOKUP($E579,'[1]MEMÓRIA DE CÁLCULO'!$F:$W,17,FALSE)))</f>
        <v/>
      </c>
      <c r="K579" s="33" t="str">
        <f ca="1">IF(OR(ISBLANK($E579),$E579="Total Geral"),"",IF(LEN($E579)&lt;6,"",VLOOKUP($E579,'[1]MEMÓRIA DE CÁLCULO'!$F:$W,18,FALSE)))</f>
        <v/>
      </c>
      <c r="L579" s="34" t="str">
        <f ca="1">IF(OR(ISBLANK($E579),$E579="Total Geral"),"",IF(LEN($E579)&lt;6,"",VLOOKUP($E579,'[1]MEMÓRIA DE CÁLCULO'!$F:$AB,20,FALSE)))</f>
        <v/>
      </c>
      <c r="M579" s="34" t="str">
        <f ca="1">IF(OR(ISBLANK($E579),$E579="Total Geral"),"",IF(LEN($E579)&lt;6,"",VLOOKUP($E579,'[1]MEMÓRIA DE CÁLCULO'!$F:$AB,21,FALSE)))</f>
        <v/>
      </c>
      <c r="N579" s="35" t="str">
        <f ca="1">IF($E579="","",IF($E579="Total Geral",SUM(OFFSET(N579,-1,0):$N$26)/3,VLOOKUP($E579,'[1]MEMÓRIA DE CÁLCULO'!$F:$AB,22,FALSE)))</f>
        <v/>
      </c>
      <c r="O579" s="35" t="str">
        <f ca="1">IF($E579="","",IF($E579="Total Geral",SUM(OFFSET(O579,-1,0):$O$26)/3,VLOOKUP($E579,'[1]MEMÓRIA DE CÁLCULO'!$F:$AB,23,FALSE)))</f>
        <v/>
      </c>
    </row>
    <row r="580" spans="5:15" x14ac:dyDescent="0.25">
      <c r="E580" s="30" t="str">
        <f t="shared" ca="1" si="8"/>
        <v/>
      </c>
      <c r="F580" s="31" t="str">
        <f ca="1">IF(OR($E580="",$E580="Total Geral"),"",IF(LEN($E580)&lt;6,VLOOKUP($E580,'[1]MEMÓRIA DE CÁLCULO'!$F:$W,2,FALSE),VLOOKUP($E580,'[1]MEMÓRIA DE CÁLCULO'!$F:$W,5,FALSE)))</f>
        <v/>
      </c>
      <c r="G580" s="30" t="str">
        <f ca="1">IF(OR(ISBLANK($E580),$E580="Total Geral"),"",IF(LEN($E580)&lt;6,"",VLOOKUP($E580,'[1]MEMÓRIA DE CÁLCULO'!$F:$W,3,FALSE)))</f>
        <v/>
      </c>
      <c r="H580" s="30" t="str">
        <f ca="1">IF(OR(ISBLANK($E580),$E580="Total Geral"),"",IF(LEN($E580)&lt;6,"",VLOOKUP($E580,'[1]MEMÓRIA DE CÁLCULO'!$F:$W,4,FALSE)))</f>
        <v/>
      </c>
      <c r="I580" s="32" t="str">
        <f ca="1">IF(OR(ISBLANK($E580),$E580="Total Geral"),"",IF(LEN($E580)&lt;6,"",VLOOKUP($E580,'[1]MEMÓRIA DE CÁLCULO'!$F:$W,2,FALSE)))</f>
        <v/>
      </c>
      <c r="J580" s="32" t="str">
        <f ca="1">IF(OR(ISBLANK($E580),$E580="Total Geral"),"",IF(LEN($E580)&lt;6,"",VLOOKUP($E580,'[1]MEMÓRIA DE CÁLCULO'!$F:$W,17,FALSE)))</f>
        <v/>
      </c>
      <c r="K580" s="33" t="str">
        <f ca="1">IF(OR(ISBLANK($E580),$E580="Total Geral"),"",IF(LEN($E580)&lt;6,"",VLOOKUP($E580,'[1]MEMÓRIA DE CÁLCULO'!$F:$W,18,FALSE)))</f>
        <v/>
      </c>
      <c r="L580" s="34" t="str">
        <f ca="1">IF(OR(ISBLANK($E580),$E580="Total Geral"),"",IF(LEN($E580)&lt;6,"",VLOOKUP($E580,'[1]MEMÓRIA DE CÁLCULO'!$F:$AB,20,FALSE)))</f>
        <v/>
      </c>
      <c r="M580" s="34" t="str">
        <f ca="1">IF(OR(ISBLANK($E580),$E580="Total Geral"),"",IF(LEN($E580)&lt;6,"",VLOOKUP($E580,'[1]MEMÓRIA DE CÁLCULO'!$F:$AB,21,FALSE)))</f>
        <v/>
      </c>
      <c r="N580" s="35" t="str">
        <f ca="1">IF($E580="","",IF($E580="Total Geral",SUM(OFFSET(N580,-1,0):$N$26)/3,VLOOKUP($E580,'[1]MEMÓRIA DE CÁLCULO'!$F:$AB,22,FALSE)))</f>
        <v/>
      </c>
      <c r="O580" s="35" t="str">
        <f ca="1">IF($E580="","",IF($E580="Total Geral",SUM(OFFSET(O580,-1,0):$O$26)/3,VLOOKUP($E580,'[1]MEMÓRIA DE CÁLCULO'!$F:$AB,23,FALSE)))</f>
        <v/>
      </c>
    </row>
    <row r="581" spans="5:15" x14ac:dyDescent="0.25">
      <c r="E581" s="30" t="str">
        <f t="shared" ca="1" si="8"/>
        <v/>
      </c>
      <c r="F581" s="31" t="str">
        <f ca="1">IF(OR($E581="",$E581="Total Geral"),"",IF(LEN($E581)&lt;6,VLOOKUP($E581,'[1]MEMÓRIA DE CÁLCULO'!$F:$W,2,FALSE),VLOOKUP($E581,'[1]MEMÓRIA DE CÁLCULO'!$F:$W,5,FALSE)))</f>
        <v/>
      </c>
      <c r="G581" s="30" t="str">
        <f ca="1">IF(OR(ISBLANK($E581),$E581="Total Geral"),"",IF(LEN($E581)&lt;6,"",VLOOKUP($E581,'[1]MEMÓRIA DE CÁLCULO'!$F:$W,3,FALSE)))</f>
        <v/>
      </c>
      <c r="H581" s="30" t="str">
        <f ca="1">IF(OR(ISBLANK($E581),$E581="Total Geral"),"",IF(LEN($E581)&lt;6,"",VLOOKUP($E581,'[1]MEMÓRIA DE CÁLCULO'!$F:$W,4,FALSE)))</f>
        <v/>
      </c>
      <c r="I581" s="32" t="str">
        <f ca="1">IF(OR(ISBLANK($E581),$E581="Total Geral"),"",IF(LEN($E581)&lt;6,"",VLOOKUP($E581,'[1]MEMÓRIA DE CÁLCULO'!$F:$W,2,FALSE)))</f>
        <v/>
      </c>
      <c r="J581" s="32" t="str">
        <f ca="1">IF(OR(ISBLANK($E581),$E581="Total Geral"),"",IF(LEN($E581)&lt;6,"",VLOOKUP($E581,'[1]MEMÓRIA DE CÁLCULO'!$F:$W,17,FALSE)))</f>
        <v/>
      </c>
      <c r="K581" s="33" t="str">
        <f ca="1">IF(OR(ISBLANK($E581),$E581="Total Geral"),"",IF(LEN($E581)&lt;6,"",VLOOKUP($E581,'[1]MEMÓRIA DE CÁLCULO'!$F:$W,18,FALSE)))</f>
        <v/>
      </c>
      <c r="L581" s="34" t="str">
        <f ca="1">IF(OR(ISBLANK($E581),$E581="Total Geral"),"",IF(LEN($E581)&lt;6,"",VLOOKUP($E581,'[1]MEMÓRIA DE CÁLCULO'!$F:$AB,20,FALSE)))</f>
        <v/>
      </c>
      <c r="M581" s="34" t="str">
        <f ca="1">IF(OR(ISBLANK($E581),$E581="Total Geral"),"",IF(LEN($E581)&lt;6,"",VLOOKUP($E581,'[1]MEMÓRIA DE CÁLCULO'!$F:$AB,21,FALSE)))</f>
        <v/>
      </c>
      <c r="N581" s="35" t="str">
        <f ca="1">IF($E581="","",IF($E581="Total Geral",SUM(OFFSET(N581,-1,0):$N$26)/3,VLOOKUP($E581,'[1]MEMÓRIA DE CÁLCULO'!$F:$AB,22,FALSE)))</f>
        <v/>
      </c>
      <c r="O581" s="35" t="str">
        <f ca="1">IF($E581="","",IF($E581="Total Geral",SUM(OFFSET(O581,-1,0):$O$26)/3,VLOOKUP($E581,'[1]MEMÓRIA DE CÁLCULO'!$F:$AB,23,FALSE)))</f>
        <v/>
      </c>
    </row>
    <row r="582" spans="5:15" x14ac:dyDescent="0.25">
      <c r="E582" s="30" t="str">
        <f t="shared" ca="1" si="8"/>
        <v/>
      </c>
      <c r="F582" s="31" t="str">
        <f ca="1">IF(OR($E582="",$E582="Total Geral"),"",IF(LEN($E582)&lt;6,VLOOKUP($E582,'[1]MEMÓRIA DE CÁLCULO'!$F:$W,2,FALSE),VLOOKUP($E582,'[1]MEMÓRIA DE CÁLCULO'!$F:$W,5,FALSE)))</f>
        <v/>
      </c>
      <c r="G582" s="30" t="str">
        <f ca="1">IF(OR(ISBLANK($E582),$E582="Total Geral"),"",IF(LEN($E582)&lt;6,"",VLOOKUP($E582,'[1]MEMÓRIA DE CÁLCULO'!$F:$W,3,FALSE)))</f>
        <v/>
      </c>
      <c r="H582" s="30" t="str">
        <f ca="1">IF(OR(ISBLANK($E582),$E582="Total Geral"),"",IF(LEN($E582)&lt;6,"",VLOOKUP($E582,'[1]MEMÓRIA DE CÁLCULO'!$F:$W,4,FALSE)))</f>
        <v/>
      </c>
      <c r="I582" s="32" t="str">
        <f ca="1">IF(OR(ISBLANK($E582),$E582="Total Geral"),"",IF(LEN($E582)&lt;6,"",VLOOKUP($E582,'[1]MEMÓRIA DE CÁLCULO'!$F:$W,2,FALSE)))</f>
        <v/>
      </c>
      <c r="J582" s="32" t="str">
        <f ca="1">IF(OR(ISBLANK($E582),$E582="Total Geral"),"",IF(LEN($E582)&lt;6,"",VLOOKUP($E582,'[1]MEMÓRIA DE CÁLCULO'!$F:$W,17,FALSE)))</f>
        <v/>
      </c>
      <c r="K582" s="33" t="str">
        <f ca="1">IF(OR(ISBLANK($E582),$E582="Total Geral"),"",IF(LEN($E582)&lt;6,"",VLOOKUP($E582,'[1]MEMÓRIA DE CÁLCULO'!$F:$W,18,FALSE)))</f>
        <v/>
      </c>
      <c r="L582" s="34" t="str">
        <f ca="1">IF(OR(ISBLANK($E582),$E582="Total Geral"),"",IF(LEN($E582)&lt;6,"",VLOOKUP($E582,'[1]MEMÓRIA DE CÁLCULO'!$F:$AB,20,FALSE)))</f>
        <v/>
      </c>
      <c r="M582" s="34" t="str">
        <f ca="1">IF(OR(ISBLANK($E582),$E582="Total Geral"),"",IF(LEN($E582)&lt;6,"",VLOOKUP($E582,'[1]MEMÓRIA DE CÁLCULO'!$F:$AB,21,FALSE)))</f>
        <v/>
      </c>
      <c r="N582" s="35" t="str">
        <f ca="1">IF($E582="","",IF($E582="Total Geral",SUM(OFFSET(N582,-1,0):$N$26)/3,VLOOKUP($E582,'[1]MEMÓRIA DE CÁLCULO'!$F:$AB,22,FALSE)))</f>
        <v/>
      </c>
      <c r="O582" s="35" t="str">
        <f ca="1">IF($E582="","",IF($E582="Total Geral",SUM(OFFSET(O582,-1,0):$O$26)/3,VLOOKUP($E582,'[1]MEMÓRIA DE CÁLCULO'!$F:$AB,23,FALSE)))</f>
        <v/>
      </c>
    </row>
    <row r="583" spans="5:15" x14ac:dyDescent="0.25">
      <c r="E583" s="30" t="str">
        <f t="shared" ca="1" si="8"/>
        <v/>
      </c>
      <c r="F583" s="31" t="str">
        <f ca="1">IF(OR($E583="",$E583="Total Geral"),"",IF(LEN($E583)&lt;6,VLOOKUP($E583,'[1]MEMÓRIA DE CÁLCULO'!$F:$W,2,FALSE),VLOOKUP($E583,'[1]MEMÓRIA DE CÁLCULO'!$F:$W,5,FALSE)))</f>
        <v/>
      </c>
      <c r="G583" s="30" t="str">
        <f ca="1">IF(OR(ISBLANK($E583),$E583="Total Geral"),"",IF(LEN($E583)&lt;6,"",VLOOKUP($E583,'[1]MEMÓRIA DE CÁLCULO'!$F:$W,3,FALSE)))</f>
        <v/>
      </c>
      <c r="H583" s="30" t="str">
        <f ca="1">IF(OR(ISBLANK($E583),$E583="Total Geral"),"",IF(LEN($E583)&lt;6,"",VLOOKUP($E583,'[1]MEMÓRIA DE CÁLCULO'!$F:$W,4,FALSE)))</f>
        <v/>
      </c>
      <c r="I583" s="32" t="str">
        <f ca="1">IF(OR(ISBLANK($E583),$E583="Total Geral"),"",IF(LEN($E583)&lt;6,"",VLOOKUP($E583,'[1]MEMÓRIA DE CÁLCULO'!$F:$W,2,FALSE)))</f>
        <v/>
      </c>
      <c r="J583" s="32" t="str">
        <f ca="1">IF(OR(ISBLANK($E583),$E583="Total Geral"),"",IF(LEN($E583)&lt;6,"",VLOOKUP($E583,'[1]MEMÓRIA DE CÁLCULO'!$F:$W,17,FALSE)))</f>
        <v/>
      </c>
      <c r="K583" s="33" t="str">
        <f ca="1">IF(OR(ISBLANK($E583),$E583="Total Geral"),"",IF(LEN($E583)&lt;6,"",VLOOKUP($E583,'[1]MEMÓRIA DE CÁLCULO'!$F:$W,18,FALSE)))</f>
        <v/>
      </c>
      <c r="L583" s="34" t="str">
        <f ca="1">IF(OR(ISBLANK($E583),$E583="Total Geral"),"",IF(LEN($E583)&lt;6,"",VLOOKUP($E583,'[1]MEMÓRIA DE CÁLCULO'!$F:$AB,20,FALSE)))</f>
        <v/>
      </c>
      <c r="M583" s="34" t="str">
        <f ca="1">IF(OR(ISBLANK($E583),$E583="Total Geral"),"",IF(LEN($E583)&lt;6,"",VLOOKUP($E583,'[1]MEMÓRIA DE CÁLCULO'!$F:$AB,21,FALSE)))</f>
        <v/>
      </c>
      <c r="N583" s="35" t="str">
        <f ca="1">IF($E583="","",IF($E583="Total Geral",SUM(OFFSET(N583,-1,0):$N$26)/3,VLOOKUP($E583,'[1]MEMÓRIA DE CÁLCULO'!$F:$AB,22,FALSE)))</f>
        <v/>
      </c>
      <c r="O583" s="35" t="str">
        <f ca="1">IF($E583="","",IF($E583="Total Geral",SUM(OFFSET(O583,-1,0):$O$26)/3,VLOOKUP($E583,'[1]MEMÓRIA DE CÁLCULO'!$F:$AB,23,FALSE)))</f>
        <v/>
      </c>
    </row>
    <row r="584" spans="5:15" x14ac:dyDescent="0.25">
      <c r="E584" s="30" t="str">
        <f t="shared" ca="1" si="8"/>
        <v/>
      </c>
      <c r="F584" s="31" t="str">
        <f ca="1">IF(OR($E584="",$E584="Total Geral"),"",IF(LEN($E584)&lt;6,VLOOKUP($E584,'[1]MEMÓRIA DE CÁLCULO'!$F:$W,2,FALSE),VLOOKUP($E584,'[1]MEMÓRIA DE CÁLCULO'!$F:$W,5,FALSE)))</f>
        <v/>
      </c>
      <c r="G584" s="30" t="str">
        <f ca="1">IF(OR(ISBLANK($E584),$E584="Total Geral"),"",IF(LEN($E584)&lt;6,"",VLOOKUP($E584,'[1]MEMÓRIA DE CÁLCULO'!$F:$W,3,FALSE)))</f>
        <v/>
      </c>
      <c r="H584" s="30" t="str">
        <f ca="1">IF(OR(ISBLANK($E584),$E584="Total Geral"),"",IF(LEN($E584)&lt;6,"",VLOOKUP($E584,'[1]MEMÓRIA DE CÁLCULO'!$F:$W,4,FALSE)))</f>
        <v/>
      </c>
      <c r="I584" s="32" t="str">
        <f ca="1">IF(OR(ISBLANK($E584),$E584="Total Geral"),"",IF(LEN($E584)&lt;6,"",VLOOKUP($E584,'[1]MEMÓRIA DE CÁLCULO'!$F:$W,2,FALSE)))</f>
        <v/>
      </c>
      <c r="J584" s="32" t="str">
        <f ca="1">IF(OR(ISBLANK($E584),$E584="Total Geral"),"",IF(LEN($E584)&lt;6,"",VLOOKUP($E584,'[1]MEMÓRIA DE CÁLCULO'!$F:$W,17,FALSE)))</f>
        <v/>
      </c>
      <c r="K584" s="33" t="str">
        <f ca="1">IF(OR(ISBLANK($E584),$E584="Total Geral"),"",IF(LEN($E584)&lt;6,"",VLOOKUP($E584,'[1]MEMÓRIA DE CÁLCULO'!$F:$W,18,FALSE)))</f>
        <v/>
      </c>
      <c r="L584" s="34" t="str">
        <f ca="1">IF(OR(ISBLANK($E584),$E584="Total Geral"),"",IF(LEN($E584)&lt;6,"",VLOOKUP($E584,'[1]MEMÓRIA DE CÁLCULO'!$F:$AB,20,FALSE)))</f>
        <v/>
      </c>
      <c r="M584" s="34" t="str">
        <f ca="1">IF(OR(ISBLANK($E584),$E584="Total Geral"),"",IF(LEN($E584)&lt;6,"",VLOOKUP($E584,'[1]MEMÓRIA DE CÁLCULO'!$F:$AB,21,FALSE)))</f>
        <v/>
      </c>
      <c r="N584" s="35" t="str">
        <f ca="1">IF($E584="","",IF($E584="Total Geral",SUM(OFFSET(N584,-1,0):$N$26)/3,VLOOKUP($E584,'[1]MEMÓRIA DE CÁLCULO'!$F:$AB,22,FALSE)))</f>
        <v/>
      </c>
      <c r="O584" s="35" t="str">
        <f ca="1">IF($E584="","",IF($E584="Total Geral",SUM(OFFSET(O584,-1,0):$O$26)/3,VLOOKUP($E584,'[1]MEMÓRIA DE CÁLCULO'!$F:$AB,23,FALSE)))</f>
        <v/>
      </c>
    </row>
    <row r="585" spans="5:15" x14ac:dyDescent="0.25">
      <c r="E585" s="30" t="str">
        <f t="shared" ca="1" si="8"/>
        <v/>
      </c>
      <c r="F585" s="31" t="str">
        <f ca="1">IF(OR($E585="",$E585="Total Geral"),"",IF(LEN($E585)&lt;6,VLOOKUP($E585,'[1]MEMÓRIA DE CÁLCULO'!$F:$W,2,FALSE),VLOOKUP($E585,'[1]MEMÓRIA DE CÁLCULO'!$F:$W,5,FALSE)))</f>
        <v/>
      </c>
      <c r="G585" s="30" t="str">
        <f ca="1">IF(OR(ISBLANK($E585),$E585="Total Geral"),"",IF(LEN($E585)&lt;6,"",VLOOKUP($E585,'[1]MEMÓRIA DE CÁLCULO'!$F:$W,3,FALSE)))</f>
        <v/>
      </c>
      <c r="H585" s="30" t="str">
        <f ca="1">IF(OR(ISBLANK($E585),$E585="Total Geral"),"",IF(LEN($E585)&lt;6,"",VLOOKUP($E585,'[1]MEMÓRIA DE CÁLCULO'!$F:$W,4,FALSE)))</f>
        <v/>
      </c>
      <c r="I585" s="32" t="str">
        <f ca="1">IF(OR(ISBLANK($E585),$E585="Total Geral"),"",IF(LEN($E585)&lt;6,"",VLOOKUP($E585,'[1]MEMÓRIA DE CÁLCULO'!$F:$W,2,FALSE)))</f>
        <v/>
      </c>
      <c r="J585" s="32" t="str">
        <f ca="1">IF(OR(ISBLANK($E585),$E585="Total Geral"),"",IF(LEN($E585)&lt;6,"",VLOOKUP($E585,'[1]MEMÓRIA DE CÁLCULO'!$F:$W,17,FALSE)))</f>
        <v/>
      </c>
      <c r="K585" s="33" t="str">
        <f ca="1">IF(OR(ISBLANK($E585),$E585="Total Geral"),"",IF(LEN($E585)&lt;6,"",VLOOKUP($E585,'[1]MEMÓRIA DE CÁLCULO'!$F:$W,18,FALSE)))</f>
        <v/>
      </c>
      <c r="L585" s="34" t="str">
        <f ca="1">IF(OR(ISBLANK($E585),$E585="Total Geral"),"",IF(LEN($E585)&lt;6,"",VLOOKUP($E585,'[1]MEMÓRIA DE CÁLCULO'!$F:$AB,20,FALSE)))</f>
        <v/>
      </c>
      <c r="M585" s="34" t="str">
        <f ca="1">IF(OR(ISBLANK($E585),$E585="Total Geral"),"",IF(LEN($E585)&lt;6,"",VLOOKUP($E585,'[1]MEMÓRIA DE CÁLCULO'!$F:$AB,21,FALSE)))</f>
        <v/>
      </c>
      <c r="N585" s="35" t="str">
        <f ca="1">IF($E585="","",IF($E585="Total Geral",SUM(OFFSET(N585,-1,0):$N$26)/3,VLOOKUP($E585,'[1]MEMÓRIA DE CÁLCULO'!$F:$AB,22,FALSE)))</f>
        <v/>
      </c>
      <c r="O585" s="35" t="str">
        <f ca="1">IF($E585="","",IF($E585="Total Geral",SUM(OFFSET(O585,-1,0):$O$26)/3,VLOOKUP($E585,'[1]MEMÓRIA DE CÁLCULO'!$F:$AB,23,FALSE)))</f>
        <v/>
      </c>
    </row>
    <row r="586" spans="5:15" x14ac:dyDescent="0.25">
      <c r="E586" s="30" t="str">
        <f t="shared" ca="1" si="8"/>
        <v/>
      </c>
      <c r="F586" s="31" t="str">
        <f ca="1">IF(OR($E586="",$E586="Total Geral"),"",IF(LEN($E586)&lt;6,VLOOKUP($E586,'[1]MEMÓRIA DE CÁLCULO'!$F:$W,2,FALSE),VLOOKUP($E586,'[1]MEMÓRIA DE CÁLCULO'!$F:$W,5,FALSE)))</f>
        <v/>
      </c>
      <c r="G586" s="30" t="str">
        <f ca="1">IF(OR(ISBLANK($E586),$E586="Total Geral"),"",IF(LEN($E586)&lt;6,"",VLOOKUP($E586,'[1]MEMÓRIA DE CÁLCULO'!$F:$W,3,FALSE)))</f>
        <v/>
      </c>
      <c r="H586" s="30" t="str">
        <f ca="1">IF(OR(ISBLANK($E586),$E586="Total Geral"),"",IF(LEN($E586)&lt;6,"",VLOOKUP($E586,'[1]MEMÓRIA DE CÁLCULO'!$F:$W,4,FALSE)))</f>
        <v/>
      </c>
      <c r="I586" s="32" t="str">
        <f ca="1">IF(OR(ISBLANK($E586),$E586="Total Geral"),"",IF(LEN($E586)&lt;6,"",VLOOKUP($E586,'[1]MEMÓRIA DE CÁLCULO'!$F:$W,2,FALSE)))</f>
        <v/>
      </c>
      <c r="J586" s="32" t="str">
        <f ca="1">IF(OR(ISBLANK($E586),$E586="Total Geral"),"",IF(LEN($E586)&lt;6,"",VLOOKUP($E586,'[1]MEMÓRIA DE CÁLCULO'!$F:$W,17,FALSE)))</f>
        <v/>
      </c>
      <c r="K586" s="33" t="str">
        <f ca="1">IF(OR(ISBLANK($E586),$E586="Total Geral"),"",IF(LEN($E586)&lt;6,"",VLOOKUP($E586,'[1]MEMÓRIA DE CÁLCULO'!$F:$W,18,FALSE)))</f>
        <v/>
      </c>
      <c r="L586" s="34" t="str">
        <f ca="1">IF(OR(ISBLANK($E586),$E586="Total Geral"),"",IF(LEN($E586)&lt;6,"",VLOOKUP($E586,'[1]MEMÓRIA DE CÁLCULO'!$F:$AB,20,FALSE)))</f>
        <v/>
      </c>
      <c r="M586" s="34" t="str">
        <f ca="1">IF(OR(ISBLANK($E586),$E586="Total Geral"),"",IF(LEN($E586)&lt;6,"",VLOOKUP($E586,'[1]MEMÓRIA DE CÁLCULO'!$F:$AB,21,FALSE)))</f>
        <v/>
      </c>
      <c r="N586" s="35" t="str">
        <f ca="1">IF($E586="","",IF($E586="Total Geral",SUM(OFFSET(N586,-1,0):$N$26)/3,VLOOKUP($E586,'[1]MEMÓRIA DE CÁLCULO'!$F:$AB,22,FALSE)))</f>
        <v/>
      </c>
      <c r="O586" s="35" t="str">
        <f ca="1">IF($E586="","",IF($E586="Total Geral",SUM(OFFSET(O586,-1,0):$O$26)/3,VLOOKUP($E586,'[1]MEMÓRIA DE CÁLCULO'!$F:$AB,23,FALSE)))</f>
        <v/>
      </c>
    </row>
    <row r="587" spans="5:15" x14ac:dyDescent="0.25">
      <c r="E587" s="30" t="str">
        <f t="shared" ca="1" si="8"/>
        <v/>
      </c>
      <c r="F587" s="31" t="str">
        <f ca="1">IF(OR($E587="",$E587="Total Geral"),"",IF(LEN($E587)&lt;6,VLOOKUP($E587,'[1]MEMÓRIA DE CÁLCULO'!$F:$W,2,FALSE),VLOOKUP($E587,'[1]MEMÓRIA DE CÁLCULO'!$F:$W,5,FALSE)))</f>
        <v/>
      </c>
      <c r="G587" s="30" t="str">
        <f ca="1">IF(OR(ISBLANK($E587),$E587="Total Geral"),"",IF(LEN($E587)&lt;6,"",VLOOKUP($E587,'[1]MEMÓRIA DE CÁLCULO'!$F:$W,3,FALSE)))</f>
        <v/>
      </c>
      <c r="H587" s="30" t="str">
        <f ca="1">IF(OR(ISBLANK($E587),$E587="Total Geral"),"",IF(LEN($E587)&lt;6,"",VLOOKUP($E587,'[1]MEMÓRIA DE CÁLCULO'!$F:$W,4,FALSE)))</f>
        <v/>
      </c>
      <c r="I587" s="32" t="str">
        <f ca="1">IF(OR(ISBLANK($E587),$E587="Total Geral"),"",IF(LEN($E587)&lt;6,"",VLOOKUP($E587,'[1]MEMÓRIA DE CÁLCULO'!$F:$W,2,FALSE)))</f>
        <v/>
      </c>
      <c r="J587" s="32" t="str">
        <f ca="1">IF(OR(ISBLANK($E587),$E587="Total Geral"),"",IF(LEN($E587)&lt;6,"",VLOOKUP($E587,'[1]MEMÓRIA DE CÁLCULO'!$F:$W,17,FALSE)))</f>
        <v/>
      </c>
      <c r="K587" s="33" t="str">
        <f ca="1">IF(OR(ISBLANK($E587),$E587="Total Geral"),"",IF(LEN($E587)&lt;6,"",VLOOKUP($E587,'[1]MEMÓRIA DE CÁLCULO'!$F:$W,18,FALSE)))</f>
        <v/>
      </c>
      <c r="L587" s="34" t="str">
        <f ca="1">IF(OR(ISBLANK($E587),$E587="Total Geral"),"",IF(LEN($E587)&lt;6,"",VLOOKUP($E587,'[1]MEMÓRIA DE CÁLCULO'!$F:$AB,20,FALSE)))</f>
        <v/>
      </c>
      <c r="M587" s="34" t="str">
        <f ca="1">IF(OR(ISBLANK($E587),$E587="Total Geral"),"",IF(LEN($E587)&lt;6,"",VLOOKUP($E587,'[1]MEMÓRIA DE CÁLCULO'!$F:$AB,21,FALSE)))</f>
        <v/>
      </c>
      <c r="N587" s="35" t="str">
        <f ca="1">IF($E587="","",IF($E587="Total Geral",SUM(OFFSET(N587,-1,0):$N$26)/3,VLOOKUP($E587,'[1]MEMÓRIA DE CÁLCULO'!$F:$AB,22,FALSE)))</f>
        <v/>
      </c>
      <c r="O587" s="35" t="str">
        <f ca="1">IF($E587="","",IF($E587="Total Geral",SUM(OFFSET(O587,-1,0):$O$26)/3,VLOOKUP($E587,'[1]MEMÓRIA DE CÁLCULO'!$F:$AB,23,FALSE)))</f>
        <v/>
      </c>
    </row>
    <row r="588" spans="5:15" x14ac:dyDescent="0.25">
      <c r="E588" s="30" t="str">
        <f t="shared" ca="1" si="8"/>
        <v/>
      </c>
      <c r="F588" s="31" t="str">
        <f ca="1">IF(OR($E588="",$E588="Total Geral"),"",IF(LEN($E588)&lt;6,VLOOKUP($E588,'[1]MEMÓRIA DE CÁLCULO'!$F:$W,2,FALSE),VLOOKUP($E588,'[1]MEMÓRIA DE CÁLCULO'!$F:$W,5,FALSE)))</f>
        <v/>
      </c>
      <c r="G588" s="30" t="str">
        <f ca="1">IF(OR(ISBLANK($E588),$E588="Total Geral"),"",IF(LEN($E588)&lt;6,"",VLOOKUP($E588,'[1]MEMÓRIA DE CÁLCULO'!$F:$W,3,FALSE)))</f>
        <v/>
      </c>
      <c r="H588" s="30" t="str">
        <f ca="1">IF(OR(ISBLANK($E588),$E588="Total Geral"),"",IF(LEN($E588)&lt;6,"",VLOOKUP($E588,'[1]MEMÓRIA DE CÁLCULO'!$F:$W,4,FALSE)))</f>
        <v/>
      </c>
      <c r="I588" s="32" t="str">
        <f ca="1">IF(OR(ISBLANK($E588),$E588="Total Geral"),"",IF(LEN($E588)&lt;6,"",VLOOKUP($E588,'[1]MEMÓRIA DE CÁLCULO'!$F:$W,2,FALSE)))</f>
        <v/>
      </c>
      <c r="J588" s="32" t="str">
        <f ca="1">IF(OR(ISBLANK($E588),$E588="Total Geral"),"",IF(LEN($E588)&lt;6,"",VLOOKUP($E588,'[1]MEMÓRIA DE CÁLCULO'!$F:$W,17,FALSE)))</f>
        <v/>
      </c>
      <c r="K588" s="33" t="str">
        <f ca="1">IF(OR(ISBLANK($E588),$E588="Total Geral"),"",IF(LEN($E588)&lt;6,"",VLOOKUP($E588,'[1]MEMÓRIA DE CÁLCULO'!$F:$W,18,FALSE)))</f>
        <v/>
      </c>
      <c r="L588" s="34" t="str">
        <f ca="1">IF(OR(ISBLANK($E588),$E588="Total Geral"),"",IF(LEN($E588)&lt;6,"",VLOOKUP($E588,'[1]MEMÓRIA DE CÁLCULO'!$F:$AB,20,FALSE)))</f>
        <v/>
      </c>
      <c r="M588" s="34" t="str">
        <f ca="1">IF(OR(ISBLANK($E588),$E588="Total Geral"),"",IF(LEN($E588)&lt;6,"",VLOOKUP($E588,'[1]MEMÓRIA DE CÁLCULO'!$F:$AB,21,FALSE)))</f>
        <v/>
      </c>
      <c r="N588" s="35" t="str">
        <f ca="1">IF($E588="","",IF($E588="Total Geral",SUM(OFFSET(N588,-1,0):$N$26)/3,VLOOKUP($E588,'[1]MEMÓRIA DE CÁLCULO'!$F:$AB,22,FALSE)))</f>
        <v/>
      </c>
      <c r="O588" s="35" t="str">
        <f ca="1">IF($E588="","",IF($E588="Total Geral",SUM(OFFSET(O588,-1,0):$O$26)/3,VLOOKUP($E588,'[1]MEMÓRIA DE CÁLCULO'!$F:$AB,23,FALSE)))</f>
        <v/>
      </c>
    </row>
    <row r="589" spans="5:15" x14ac:dyDescent="0.25">
      <c r="E589" s="30" t="str">
        <f t="shared" ca="1" si="8"/>
        <v/>
      </c>
      <c r="F589" s="31" t="str">
        <f ca="1">IF(OR($E589="",$E589="Total Geral"),"",IF(LEN($E589)&lt;6,VLOOKUP($E589,'[1]MEMÓRIA DE CÁLCULO'!$F:$W,2,FALSE),VLOOKUP($E589,'[1]MEMÓRIA DE CÁLCULO'!$F:$W,5,FALSE)))</f>
        <v/>
      </c>
      <c r="G589" s="30" t="str">
        <f ca="1">IF(OR(ISBLANK($E589),$E589="Total Geral"),"",IF(LEN($E589)&lt;6,"",VLOOKUP($E589,'[1]MEMÓRIA DE CÁLCULO'!$F:$W,3,FALSE)))</f>
        <v/>
      </c>
      <c r="H589" s="30" t="str">
        <f ca="1">IF(OR(ISBLANK($E589),$E589="Total Geral"),"",IF(LEN($E589)&lt;6,"",VLOOKUP($E589,'[1]MEMÓRIA DE CÁLCULO'!$F:$W,4,FALSE)))</f>
        <v/>
      </c>
      <c r="I589" s="32" t="str">
        <f ca="1">IF(OR(ISBLANK($E589),$E589="Total Geral"),"",IF(LEN($E589)&lt;6,"",VLOOKUP($E589,'[1]MEMÓRIA DE CÁLCULO'!$F:$W,2,FALSE)))</f>
        <v/>
      </c>
      <c r="J589" s="32" t="str">
        <f ca="1">IF(OR(ISBLANK($E589),$E589="Total Geral"),"",IF(LEN($E589)&lt;6,"",VLOOKUP($E589,'[1]MEMÓRIA DE CÁLCULO'!$F:$W,17,FALSE)))</f>
        <v/>
      </c>
      <c r="K589" s="33" t="str">
        <f ca="1">IF(OR(ISBLANK($E589),$E589="Total Geral"),"",IF(LEN($E589)&lt;6,"",VLOOKUP($E589,'[1]MEMÓRIA DE CÁLCULO'!$F:$W,18,FALSE)))</f>
        <v/>
      </c>
      <c r="L589" s="34" t="str">
        <f ca="1">IF(OR(ISBLANK($E589),$E589="Total Geral"),"",IF(LEN($E589)&lt;6,"",VLOOKUP($E589,'[1]MEMÓRIA DE CÁLCULO'!$F:$AB,20,FALSE)))</f>
        <v/>
      </c>
      <c r="M589" s="34" t="str">
        <f ca="1">IF(OR(ISBLANK($E589),$E589="Total Geral"),"",IF(LEN($E589)&lt;6,"",VLOOKUP($E589,'[1]MEMÓRIA DE CÁLCULO'!$F:$AB,21,FALSE)))</f>
        <v/>
      </c>
      <c r="N589" s="35" t="str">
        <f ca="1">IF($E589="","",IF($E589="Total Geral",SUM(OFFSET(N589,-1,0):$N$26)/3,VLOOKUP($E589,'[1]MEMÓRIA DE CÁLCULO'!$F:$AB,22,FALSE)))</f>
        <v/>
      </c>
      <c r="O589" s="35" t="str">
        <f ca="1">IF($E589="","",IF($E589="Total Geral",SUM(OFFSET(O589,-1,0):$O$26)/3,VLOOKUP($E589,'[1]MEMÓRIA DE CÁLCULO'!$F:$AB,23,FALSE)))</f>
        <v/>
      </c>
    </row>
    <row r="590" spans="5:15" x14ac:dyDescent="0.25">
      <c r="E590" s="30" t="str">
        <f t="shared" ca="1" si="8"/>
        <v/>
      </c>
      <c r="F590" s="31" t="str">
        <f ca="1">IF(OR($E590="",$E590="Total Geral"),"",IF(LEN($E590)&lt;6,VLOOKUP($E590,'[1]MEMÓRIA DE CÁLCULO'!$F:$W,2,FALSE),VLOOKUP($E590,'[1]MEMÓRIA DE CÁLCULO'!$F:$W,5,FALSE)))</f>
        <v/>
      </c>
      <c r="G590" s="30" t="str">
        <f ca="1">IF(OR(ISBLANK($E590),$E590="Total Geral"),"",IF(LEN($E590)&lt;6,"",VLOOKUP($E590,'[1]MEMÓRIA DE CÁLCULO'!$F:$W,3,FALSE)))</f>
        <v/>
      </c>
      <c r="H590" s="30" t="str">
        <f ca="1">IF(OR(ISBLANK($E590),$E590="Total Geral"),"",IF(LEN($E590)&lt;6,"",VLOOKUP($E590,'[1]MEMÓRIA DE CÁLCULO'!$F:$W,4,FALSE)))</f>
        <v/>
      </c>
      <c r="I590" s="32" t="str">
        <f ca="1">IF(OR(ISBLANK($E590),$E590="Total Geral"),"",IF(LEN($E590)&lt;6,"",VLOOKUP($E590,'[1]MEMÓRIA DE CÁLCULO'!$F:$W,2,FALSE)))</f>
        <v/>
      </c>
      <c r="J590" s="32" t="str">
        <f ca="1">IF(OR(ISBLANK($E590),$E590="Total Geral"),"",IF(LEN($E590)&lt;6,"",VLOOKUP($E590,'[1]MEMÓRIA DE CÁLCULO'!$F:$W,17,FALSE)))</f>
        <v/>
      </c>
      <c r="K590" s="33" t="str">
        <f ca="1">IF(OR(ISBLANK($E590),$E590="Total Geral"),"",IF(LEN($E590)&lt;6,"",VLOOKUP($E590,'[1]MEMÓRIA DE CÁLCULO'!$F:$W,18,FALSE)))</f>
        <v/>
      </c>
      <c r="L590" s="34" t="str">
        <f ca="1">IF(OR(ISBLANK($E590),$E590="Total Geral"),"",IF(LEN($E590)&lt;6,"",VLOOKUP($E590,'[1]MEMÓRIA DE CÁLCULO'!$F:$AB,20,FALSE)))</f>
        <v/>
      </c>
      <c r="M590" s="34" t="str">
        <f ca="1">IF(OR(ISBLANK($E590),$E590="Total Geral"),"",IF(LEN($E590)&lt;6,"",VLOOKUP($E590,'[1]MEMÓRIA DE CÁLCULO'!$F:$AB,21,FALSE)))</f>
        <v/>
      </c>
      <c r="N590" s="35" t="str">
        <f ca="1">IF($E590="","",IF($E590="Total Geral",SUM(OFFSET(N590,-1,0):$N$26)/3,VLOOKUP($E590,'[1]MEMÓRIA DE CÁLCULO'!$F:$AB,22,FALSE)))</f>
        <v/>
      </c>
      <c r="O590" s="35" t="str">
        <f ca="1">IF($E590="","",IF($E590="Total Geral",SUM(OFFSET(O590,-1,0):$O$26)/3,VLOOKUP($E590,'[1]MEMÓRIA DE CÁLCULO'!$F:$AB,23,FALSE)))</f>
        <v/>
      </c>
    </row>
    <row r="591" spans="5:15" x14ac:dyDescent="0.25">
      <c r="E591" s="30" t="str">
        <f t="shared" ca="1" si="8"/>
        <v/>
      </c>
      <c r="F591" s="31" t="str">
        <f ca="1">IF(OR($E591="",$E591="Total Geral"),"",IF(LEN($E591)&lt;6,VLOOKUP($E591,'[1]MEMÓRIA DE CÁLCULO'!$F:$W,2,FALSE),VLOOKUP($E591,'[1]MEMÓRIA DE CÁLCULO'!$F:$W,5,FALSE)))</f>
        <v/>
      </c>
      <c r="G591" s="30" t="str">
        <f ca="1">IF(OR(ISBLANK($E591),$E591="Total Geral"),"",IF(LEN($E591)&lt;6,"",VLOOKUP($E591,'[1]MEMÓRIA DE CÁLCULO'!$F:$W,3,FALSE)))</f>
        <v/>
      </c>
      <c r="H591" s="30" t="str">
        <f ca="1">IF(OR(ISBLANK($E591),$E591="Total Geral"),"",IF(LEN($E591)&lt;6,"",VLOOKUP($E591,'[1]MEMÓRIA DE CÁLCULO'!$F:$W,4,FALSE)))</f>
        <v/>
      </c>
      <c r="I591" s="32" t="str">
        <f ca="1">IF(OR(ISBLANK($E591),$E591="Total Geral"),"",IF(LEN($E591)&lt;6,"",VLOOKUP($E591,'[1]MEMÓRIA DE CÁLCULO'!$F:$W,2,FALSE)))</f>
        <v/>
      </c>
      <c r="J591" s="32" t="str">
        <f ca="1">IF(OR(ISBLANK($E591),$E591="Total Geral"),"",IF(LEN($E591)&lt;6,"",VLOOKUP($E591,'[1]MEMÓRIA DE CÁLCULO'!$F:$W,17,FALSE)))</f>
        <v/>
      </c>
      <c r="K591" s="33" t="str">
        <f ca="1">IF(OR(ISBLANK($E591),$E591="Total Geral"),"",IF(LEN($E591)&lt;6,"",VLOOKUP($E591,'[1]MEMÓRIA DE CÁLCULO'!$F:$W,18,FALSE)))</f>
        <v/>
      </c>
      <c r="L591" s="34" t="str">
        <f ca="1">IF(OR(ISBLANK($E591),$E591="Total Geral"),"",IF(LEN($E591)&lt;6,"",VLOOKUP($E591,'[1]MEMÓRIA DE CÁLCULO'!$F:$AB,20,FALSE)))</f>
        <v/>
      </c>
      <c r="M591" s="34" t="str">
        <f ca="1">IF(OR(ISBLANK($E591),$E591="Total Geral"),"",IF(LEN($E591)&lt;6,"",VLOOKUP($E591,'[1]MEMÓRIA DE CÁLCULO'!$F:$AB,21,FALSE)))</f>
        <v/>
      </c>
      <c r="N591" s="35" t="str">
        <f ca="1">IF($E591="","",IF($E591="Total Geral",SUM(OFFSET(N591,-1,0):$N$26)/3,VLOOKUP($E591,'[1]MEMÓRIA DE CÁLCULO'!$F:$AB,22,FALSE)))</f>
        <v/>
      </c>
      <c r="O591" s="35" t="str">
        <f ca="1">IF($E591="","",IF($E591="Total Geral",SUM(OFFSET(O591,-1,0):$O$26)/3,VLOOKUP($E591,'[1]MEMÓRIA DE CÁLCULO'!$F:$AB,23,FALSE)))</f>
        <v/>
      </c>
    </row>
    <row r="592" spans="5:15" x14ac:dyDescent="0.25">
      <c r="E592" s="30" t="str">
        <f t="shared" ca="1" si="8"/>
        <v/>
      </c>
      <c r="F592" s="31" t="str">
        <f ca="1">IF(OR($E592="",$E592="Total Geral"),"",IF(LEN($E592)&lt;6,VLOOKUP($E592,'[1]MEMÓRIA DE CÁLCULO'!$F:$W,2,FALSE),VLOOKUP($E592,'[1]MEMÓRIA DE CÁLCULO'!$F:$W,5,FALSE)))</f>
        <v/>
      </c>
      <c r="G592" s="30" t="str">
        <f ca="1">IF(OR(ISBLANK($E592),$E592="Total Geral"),"",IF(LEN($E592)&lt;6,"",VLOOKUP($E592,'[1]MEMÓRIA DE CÁLCULO'!$F:$W,3,FALSE)))</f>
        <v/>
      </c>
      <c r="H592" s="30" t="str">
        <f ca="1">IF(OR(ISBLANK($E592),$E592="Total Geral"),"",IF(LEN($E592)&lt;6,"",VLOOKUP($E592,'[1]MEMÓRIA DE CÁLCULO'!$F:$W,4,FALSE)))</f>
        <v/>
      </c>
      <c r="I592" s="32" t="str">
        <f ca="1">IF(OR(ISBLANK($E592),$E592="Total Geral"),"",IF(LEN($E592)&lt;6,"",VLOOKUP($E592,'[1]MEMÓRIA DE CÁLCULO'!$F:$W,2,FALSE)))</f>
        <v/>
      </c>
      <c r="J592" s="32" t="str">
        <f ca="1">IF(OR(ISBLANK($E592),$E592="Total Geral"),"",IF(LEN($E592)&lt;6,"",VLOOKUP($E592,'[1]MEMÓRIA DE CÁLCULO'!$F:$W,17,FALSE)))</f>
        <v/>
      </c>
      <c r="K592" s="33" t="str">
        <f ca="1">IF(OR(ISBLANK($E592),$E592="Total Geral"),"",IF(LEN($E592)&lt;6,"",VLOOKUP($E592,'[1]MEMÓRIA DE CÁLCULO'!$F:$W,18,FALSE)))</f>
        <v/>
      </c>
      <c r="L592" s="34" t="str">
        <f ca="1">IF(OR(ISBLANK($E592),$E592="Total Geral"),"",IF(LEN($E592)&lt;6,"",VLOOKUP($E592,'[1]MEMÓRIA DE CÁLCULO'!$F:$AB,20,FALSE)))</f>
        <v/>
      </c>
      <c r="M592" s="34" t="str">
        <f ca="1">IF(OR(ISBLANK($E592),$E592="Total Geral"),"",IF(LEN($E592)&lt;6,"",VLOOKUP($E592,'[1]MEMÓRIA DE CÁLCULO'!$F:$AB,21,FALSE)))</f>
        <v/>
      </c>
      <c r="N592" s="35" t="str">
        <f ca="1">IF($E592="","",IF($E592="Total Geral",SUM(OFFSET(N592,-1,0):$N$26)/3,VLOOKUP($E592,'[1]MEMÓRIA DE CÁLCULO'!$F:$AB,22,FALSE)))</f>
        <v/>
      </c>
      <c r="O592" s="35" t="str">
        <f ca="1">IF($E592="","",IF($E592="Total Geral",SUM(OFFSET(O592,-1,0):$O$26)/3,VLOOKUP($E592,'[1]MEMÓRIA DE CÁLCULO'!$F:$AB,23,FALSE)))</f>
        <v/>
      </c>
    </row>
    <row r="593" spans="5:15" x14ac:dyDescent="0.25">
      <c r="E593" s="30" t="str">
        <f t="shared" ca="1" si="8"/>
        <v/>
      </c>
      <c r="F593" s="31" t="str">
        <f ca="1">IF(OR($E593="",$E593="Total Geral"),"",IF(LEN($E593)&lt;6,VLOOKUP($E593,'[1]MEMÓRIA DE CÁLCULO'!$F:$W,2,FALSE),VLOOKUP($E593,'[1]MEMÓRIA DE CÁLCULO'!$F:$W,5,FALSE)))</f>
        <v/>
      </c>
      <c r="G593" s="30" t="str">
        <f ca="1">IF(OR(ISBLANK($E593),$E593="Total Geral"),"",IF(LEN($E593)&lt;6,"",VLOOKUP($E593,'[1]MEMÓRIA DE CÁLCULO'!$F:$W,3,FALSE)))</f>
        <v/>
      </c>
      <c r="H593" s="30" t="str">
        <f ca="1">IF(OR(ISBLANK($E593),$E593="Total Geral"),"",IF(LEN($E593)&lt;6,"",VLOOKUP($E593,'[1]MEMÓRIA DE CÁLCULO'!$F:$W,4,FALSE)))</f>
        <v/>
      </c>
      <c r="I593" s="32" t="str">
        <f ca="1">IF(OR(ISBLANK($E593),$E593="Total Geral"),"",IF(LEN($E593)&lt;6,"",VLOOKUP($E593,'[1]MEMÓRIA DE CÁLCULO'!$F:$W,2,FALSE)))</f>
        <v/>
      </c>
      <c r="J593" s="32" t="str">
        <f ca="1">IF(OR(ISBLANK($E593),$E593="Total Geral"),"",IF(LEN($E593)&lt;6,"",VLOOKUP($E593,'[1]MEMÓRIA DE CÁLCULO'!$F:$W,17,FALSE)))</f>
        <v/>
      </c>
      <c r="K593" s="33" t="str">
        <f ca="1">IF(OR(ISBLANK($E593),$E593="Total Geral"),"",IF(LEN($E593)&lt;6,"",VLOOKUP($E593,'[1]MEMÓRIA DE CÁLCULO'!$F:$W,18,FALSE)))</f>
        <v/>
      </c>
      <c r="L593" s="34" t="str">
        <f ca="1">IF(OR(ISBLANK($E593),$E593="Total Geral"),"",IF(LEN($E593)&lt;6,"",VLOOKUP($E593,'[1]MEMÓRIA DE CÁLCULO'!$F:$AB,20,FALSE)))</f>
        <v/>
      </c>
      <c r="M593" s="34" t="str">
        <f ca="1">IF(OR(ISBLANK($E593),$E593="Total Geral"),"",IF(LEN($E593)&lt;6,"",VLOOKUP($E593,'[1]MEMÓRIA DE CÁLCULO'!$F:$AB,21,FALSE)))</f>
        <v/>
      </c>
      <c r="N593" s="35" t="str">
        <f ca="1">IF($E593="","",IF($E593="Total Geral",SUM(OFFSET(N593,-1,0):$N$26)/3,VLOOKUP($E593,'[1]MEMÓRIA DE CÁLCULO'!$F:$AB,22,FALSE)))</f>
        <v/>
      </c>
      <c r="O593" s="35" t="str">
        <f ca="1">IF($E593="","",IF($E593="Total Geral",SUM(OFFSET(O593,-1,0):$O$26)/3,VLOOKUP($E593,'[1]MEMÓRIA DE CÁLCULO'!$F:$AB,23,FALSE)))</f>
        <v/>
      </c>
    </row>
    <row r="594" spans="5:15" x14ac:dyDescent="0.25">
      <c r="E594" s="30" t="str">
        <f t="shared" ca="1" si="8"/>
        <v/>
      </c>
      <c r="F594" s="31" t="str">
        <f ca="1">IF(OR($E594="",$E594="Total Geral"),"",IF(LEN($E594)&lt;6,VLOOKUP($E594,'[1]MEMÓRIA DE CÁLCULO'!$F:$W,2,FALSE),VLOOKUP($E594,'[1]MEMÓRIA DE CÁLCULO'!$F:$W,5,FALSE)))</f>
        <v/>
      </c>
      <c r="G594" s="30" t="str">
        <f ca="1">IF(OR(ISBLANK($E594),$E594="Total Geral"),"",IF(LEN($E594)&lt;6,"",VLOOKUP($E594,'[1]MEMÓRIA DE CÁLCULO'!$F:$W,3,FALSE)))</f>
        <v/>
      </c>
      <c r="H594" s="30" t="str">
        <f ca="1">IF(OR(ISBLANK($E594),$E594="Total Geral"),"",IF(LEN($E594)&lt;6,"",VLOOKUP($E594,'[1]MEMÓRIA DE CÁLCULO'!$F:$W,4,FALSE)))</f>
        <v/>
      </c>
      <c r="I594" s="32" t="str">
        <f ca="1">IF(OR(ISBLANK($E594),$E594="Total Geral"),"",IF(LEN($E594)&lt;6,"",VLOOKUP($E594,'[1]MEMÓRIA DE CÁLCULO'!$F:$W,2,FALSE)))</f>
        <v/>
      </c>
      <c r="J594" s="32" t="str">
        <f ca="1">IF(OR(ISBLANK($E594),$E594="Total Geral"),"",IF(LEN($E594)&lt;6,"",VLOOKUP($E594,'[1]MEMÓRIA DE CÁLCULO'!$F:$W,17,FALSE)))</f>
        <v/>
      </c>
      <c r="K594" s="33" t="str">
        <f ca="1">IF(OR(ISBLANK($E594),$E594="Total Geral"),"",IF(LEN($E594)&lt;6,"",VLOOKUP($E594,'[1]MEMÓRIA DE CÁLCULO'!$F:$W,18,FALSE)))</f>
        <v/>
      </c>
      <c r="L594" s="34" t="str">
        <f ca="1">IF(OR(ISBLANK($E594),$E594="Total Geral"),"",IF(LEN($E594)&lt;6,"",VLOOKUP($E594,'[1]MEMÓRIA DE CÁLCULO'!$F:$AB,20,FALSE)))</f>
        <v/>
      </c>
      <c r="M594" s="34" t="str">
        <f ca="1">IF(OR(ISBLANK($E594),$E594="Total Geral"),"",IF(LEN($E594)&lt;6,"",VLOOKUP($E594,'[1]MEMÓRIA DE CÁLCULO'!$F:$AB,21,FALSE)))</f>
        <v/>
      </c>
      <c r="N594" s="35" t="str">
        <f ca="1">IF($E594="","",IF($E594="Total Geral",SUM(OFFSET(N594,-1,0):$N$26)/3,VLOOKUP($E594,'[1]MEMÓRIA DE CÁLCULO'!$F:$AB,22,FALSE)))</f>
        <v/>
      </c>
      <c r="O594" s="35" t="str">
        <f ca="1">IF($E594="","",IF($E594="Total Geral",SUM(OFFSET(O594,-1,0):$O$26)/3,VLOOKUP($E594,'[1]MEMÓRIA DE CÁLCULO'!$F:$AB,23,FALSE)))</f>
        <v/>
      </c>
    </row>
    <row r="595" spans="5:15" x14ac:dyDescent="0.25">
      <c r="E595" s="30" t="str">
        <f t="shared" ca="1" si="8"/>
        <v/>
      </c>
      <c r="F595" s="31" t="str">
        <f ca="1">IF(OR($E595="",$E595="Total Geral"),"",IF(LEN($E595)&lt;6,VLOOKUP($E595,'[1]MEMÓRIA DE CÁLCULO'!$F:$W,2,FALSE),VLOOKUP($E595,'[1]MEMÓRIA DE CÁLCULO'!$F:$W,5,FALSE)))</f>
        <v/>
      </c>
      <c r="G595" s="30" t="str">
        <f ca="1">IF(OR(ISBLANK($E595),$E595="Total Geral"),"",IF(LEN($E595)&lt;6,"",VLOOKUP($E595,'[1]MEMÓRIA DE CÁLCULO'!$F:$W,3,FALSE)))</f>
        <v/>
      </c>
      <c r="H595" s="30" t="str">
        <f ca="1">IF(OR(ISBLANK($E595),$E595="Total Geral"),"",IF(LEN($E595)&lt;6,"",VLOOKUP($E595,'[1]MEMÓRIA DE CÁLCULO'!$F:$W,4,FALSE)))</f>
        <v/>
      </c>
      <c r="I595" s="32" t="str">
        <f ca="1">IF(OR(ISBLANK($E595),$E595="Total Geral"),"",IF(LEN($E595)&lt;6,"",VLOOKUP($E595,'[1]MEMÓRIA DE CÁLCULO'!$F:$W,2,FALSE)))</f>
        <v/>
      </c>
      <c r="J595" s="32" t="str">
        <f ca="1">IF(OR(ISBLANK($E595),$E595="Total Geral"),"",IF(LEN($E595)&lt;6,"",VLOOKUP($E595,'[1]MEMÓRIA DE CÁLCULO'!$F:$W,17,FALSE)))</f>
        <v/>
      </c>
      <c r="K595" s="33" t="str">
        <f ca="1">IF(OR(ISBLANK($E595),$E595="Total Geral"),"",IF(LEN($E595)&lt;6,"",VLOOKUP($E595,'[1]MEMÓRIA DE CÁLCULO'!$F:$W,18,FALSE)))</f>
        <v/>
      </c>
      <c r="L595" s="34" t="str">
        <f ca="1">IF(OR(ISBLANK($E595),$E595="Total Geral"),"",IF(LEN($E595)&lt;6,"",VLOOKUP($E595,'[1]MEMÓRIA DE CÁLCULO'!$F:$AB,20,FALSE)))</f>
        <v/>
      </c>
      <c r="M595" s="34" t="str">
        <f ca="1">IF(OR(ISBLANK($E595),$E595="Total Geral"),"",IF(LEN($E595)&lt;6,"",VLOOKUP($E595,'[1]MEMÓRIA DE CÁLCULO'!$F:$AB,21,FALSE)))</f>
        <v/>
      </c>
      <c r="N595" s="35" t="str">
        <f ca="1">IF($E595="","",IF($E595="Total Geral",SUM(OFFSET(N595,-1,0):$N$26)/3,VLOOKUP($E595,'[1]MEMÓRIA DE CÁLCULO'!$F:$AB,22,FALSE)))</f>
        <v/>
      </c>
      <c r="O595" s="35" t="str">
        <f ca="1">IF($E595="","",IF($E595="Total Geral",SUM(OFFSET(O595,-1,0):$O$26)/3,VLOOKUP($E595,'[1]MEMÓRIA DE CÁLCULO'!$F:$AB,23,FALSE)))</f>
        <v/>
      </c>
    </row>
    <row r="596" spans="5:15" x14ac:dyDescent="0.25">
      <c r="E596" s="30" t="str">
        <f t="shared" ca="1" si="8"/>
        <v/>
      </c>
      <c r="F596" s="31" t="str">
        <f ca="1">IF(OR($E596="",$E596="Total Geral"),"",IF(LEN($E596)&lt;6,VLOOKUP($E596,'[1]MEMÓRIA DE CÁLCULO'!$F:$W,2,FALSE),VLOOKUP($E596,'[1]MEMÓRIA DE CÁLCULO'!$F:$W,5,FALSE)))</f>
        <v/>
      </c>
      <c r="G596" s="30" t="str">
        <f ca="1">IF(OR(ISBLANK($E596),$E596="Total Geral"),"",IF(LEN($E596)&lt;6,"",VLOOKUP($E596,'[1]MEMÓRIA DE CÁLCULO'!$F:$W,3,FALSE)))</f>
        <v/>
      </c>
      <c r="H596" s="30" t="str">
        <f ca="1">IF(OR(ISBLANK($E596),$E596="Total Geral"),"",IF(LEN($E596)&lt;6,"",VLOOKUP($E596,'[1]MEMÓRIA DE CÁLCULO'!$F:$W,4,FALSE)))</f>
        <v/>
      </c>
      <c r="I596" s="32" t="str">
        <f ca="1">IF(OR(ISBLANK($E596),$E596="Total Geral"),"",IF(LEN($E596)&lt;6,"",VLOOKUP($E596,'[1]MEMÓRIA DE CÁLCULO'!$F:$W,2,FALSE)))</f>
        <v/>
      </c>
      <c r="J596" s="32" t="str">
        <f ca="1">IF(OR(ISBLANK($E596),$E596="Total Geral"),"",IF(LEN($E596)&lt;6,"",VLOOKUP($E596,'[1]MEMÓRIA DE CÁLCULO'!$F:$W,17,FALSE)))</f>
        <v/>
      </c>
      <c r="K596" s="33" t="str">
        <f ca="1">IF(OR(ISBLANK($E596),$E596="Total Geral"),"",IF(LEN($E596)&lt;6,"",VLOOKUP($E596,'[1]MEMÓRIA DE CÁLCULO'!$F:$W,18,FALSE)))</f>
        <v/>
      </c>
      <c r="L596" s="34" t="str">
        <f ca="1">IF(OR(ISBLANK($E596),$E596="Total Geral"),"",IF(LEN($E596)&lt;6,"",VLOOKUP($E596,'[1]MEMÓRIA DE CÁLCULO'!$F:$AB,20,FALSE)))</f>
        <v/>
      </c>
      <c r="M596" s="34" t="str">
        <f ca="1">IF(OR(ISBLANK($E596),$E596="Total Geral"),"",IF(LEN($E596)&lt;6,"",VLOOKUP($E596,'[1]MEMÓRIA DE CÁLCULO'!$F:$AB,21,FALSE)))</f>
        <v/>
      </c>
      <c r="N596" s="35" t="str">
        <f ca="1">IF($E596="","",IF($E596="Total Geral",SUM(OFFSET(N596,-1,0):$N$26)/3,VLOOKUP($E596,'[1]MEMÓRIA DE CÁLCULO'!$F:$AB,22,FALSE)))</f>
        <v/>
      </c>
      <c r="O596" s="35" t="str">
        <f ca="1">IF($E596="","",IF($E596="Total Geral",SUM(OFFSET(O596,-1,0):$O$26)/3,VLOOKUP($E596,'[1]MEMÓRIA DE CÁLCULO'!$F:$AB,23,FALSE)))</f>
        <v/>
      </c>
    </row>
    <row r="597" spans="5:15" x14ac:dyDescent="0.25">
      <c r="E597" s="30" t="str">
        <f t="shared" ca="1" si="8"/>
        <v/>
      </c>
      <c r="F597" s="31" t="str">
        <f ca="1">IF(OR($E597="",$E597="Total Geral"),"",IF(LEN($E597)&lt;6,VLOOKUP($E597,'[1]MEMÓRIA DE CÁLCULO'!$F:$W,2,FALSE),VLOOKUP($E597,'[1]MEMÓRIA DE CÁLCULO'!$F:$W,5,FALSE)))</f>
        <v/>
      </c>
      <c r="G597" s="30" t="str">
        <f ca="1">IF(OR(ISBLANK($E597),$E597="Total Geral"),"",IF(LEN($E597)&lt;6,"",VLOOKUP($E597,'[1]MEMÓRIA DE CÁLCULO'!$F:$W,3,FALSE)))</f>
        <v/>
      </c>
      <c r="H597" s="30" t="str">
        <f ca="1">IF(OR(ISBLANK($E597),$E597="Total Geral"),"",IF(LEN($E597)&lt;6,"",VLOOKUP($E597,'[1]MEMÓRIA DE CÁLCULO'!$F:$W,4,FALSE)))</f>
        <v/>
      </c>
      <c r="I597" s="32" t="str">
        <f ca="1">IF(OR(ISBLANK($E597),$E597="Total Geral"),"",IF(LEN($E597)&lt;6,"",VLOOKUP($E597,'[1]MEMÓRIA DE CÁLCULO'!$F:$W,2,FALSE)))</f>
        <v/>
      </c>
      <c r="J597" s="32" t="str">
        <f ca="1">IF(OR(ISBLANK($E597),$E597="Total Geral"),"",IF(LEN($E597)&lt;6,"",VLOOKUP($E597,'[1]MEMÓRIA DE CÁLCULO'!$F:$W,17,FALSE)))</f>
        <v/>
      </c>
      <c r="K597" s="33" t="str">
        <f ca="1">IF(OR(ISBLANK($E597),$E597="Total Geral"),"",IF(LEN($E597)&lt;6,"",VLOOKUP($E597,'[1]MEMÓRIA DE CÁLCULO'!$F:$W,18,FALSE)))</f>
        <v/>
      </c>
      <c r="L597" s="34" t="str">
        <f ca="1">IF(OR(ISBLANK($E597),$E597="Total Geral"),"",IF(LEN($E597)&lt;6,"",VLOOKUP($E597,'[1]MEMÓRIA DE CÁLCULO'!$F:$AB,20,FALSE)))</f>
        <v/>
      </c>
      <c r="M597" s="34" t="str">
        <f ca="1">IF(OR(ISBLANK($E597),$E597="Total Geral"),"",IF(LEN($E597)&lt;6,"",VLOOKUP($E597,'[1]MEMÓRIA DE CÁLCULO'!$F:$AB,21,FALSE)))</f>
        <v/>
      </c>
      <c r="N597" s="35" t="str">
        <f ca="1">IF($E597="","",IF($E597="Total Geral",SUM(OFFSET(N597,-1,0):$N$26)/3,VLOOKUP($E597,'[1]MEMÓRIA DE CÁLCULO'!$F:$AB,22,FALSE)))</f>
        <v/>
      </c>
      <c r="O597" s="35" t="str">
        <f ca="1">IF($E597="","",IF($E597="Total Geral",SUM(OFFSET(O597,-1,0):$O$26)/3,VLOOKUP($E597,'[1]MEMÓRIA DE CÁLCULO'!$F:$AB,23,FALSE)))</f>
        <v/>
      </c>
    </row>
    <row r="598" spans="5:15" x14ac:dyDescent="0.25">
      <c r="E598" s="30" t="str">
        <f t="shared" ca="1" si="8"/>
        <v/>
      </c>
      <c r="F598" s="31" t="str">
        <f ca="1">IF(OR($E598="",$E598="Total Geral"),"",IF(LEN($E598)&lt;6,VLOOKUP($E598,'[1]MEMÓRIA DE CÁLCULO'!$F:$W,2,FALSE),VLOOKUP($E598,'[1]MEMÓRIA DE CÁLCULO'!$F:$W,5,FALSE)))</f>
        <v/>
      </c>
      <c r="G598" s="30" t="str">
        <f ca="1">IF(OR(ISBLANK($E598),$E598="Total Geral"),"",IF(LEN($E598)&lt;6,"",VLOOKUP($E598,'[1]MEMÓRIA DE CÁLCULO'!$F:$W,3,FALSE)))</f>
        <v/>
      </c>
      <c r="H598" s="30" t="str">
        <f ca="1">IF(OR(ISBLANK($E598),$E598="Total Geral"),"",IF(LEN($E598)&lt;6,"",VLOOKUP($E598,'[1]MEMÓRIA DE CÁLCULO'!$F:$W,4,FALSE)))</f>
        <v/>
      </c>
      <c r="I598" s="32" t="str">
        <f ca="1">IF(OR(ISBLANK($E598),$E598="Total Geral"),"",IF(LEN($E598)&lt;6,"",VLOOKUP($E598,'[1]MEMÓRIA DE CÁLCULO'!$F:$W,2,FALSE)))</f>
        <v/>
      </c>
      <c r="J598" s="32" t="str">
        <f ca="1">IF(OR(ISBLANK($E598),$E598="Total Geral"),"",IF(LEN($E598)&lt;6,"",VLOOKUP($E598,'[1]MEMÓRIA DE CÁLCULO'!$F:$W,17,FALSE)))</f>
        <v/>
      </c>
      <c r="K598" s="33" t="str">
        <f ca="1">IF(OR(ISBLANK($E598),$E598="Total Geral"),"",IF(LEN($E598)&lt;6,"",VLOOKUP($E598,'[1]MEMÓRIA DE CÁLCULO'!$F:$W,18,FALSE)))</f>
        <v/>
      </c>
      <c r="L598" s="34" t="str">
        <f ca="1">IF(OR(ISBLANK($E598),$E598="Total Geral"),"",IF(LEN($E598)&lt;6,"",VLOOKUP($E598,'[1]MEMÓRIA DE CÁLCULO'!$F:$AB,20,FALSE)))</f>
        <v/>
      </c>
      <c r="M598" s="34" t="str">
        <f ca="1">IF(OR(ISBLANK($E598),$E598="Total Geral"),"",IF(LEN($E598)&lt;6,"",VLOOKUP($E598,'[1]MEMÓRIA DE CÁLCULO'!$F:$AB,21,FALSE)))</f>
        <v/>
      </c>
      <c r="N598" s="35" t="str">
        <f ca="1">IF($E598="","",IF($E598="Total Geral",SUM(OFFSET(N598,-1,0):$N$26)/3,VLOOKUP($E598,'[1]MEMÓRIA DE CÁLCULO'!$F:$AB,22,FALSE)))</f>
        <v/>
      </c>
      <c r="O598" s="35" t="str">
        <f ca="1">IF($E598="","",IF($E598="Total Geral",SUM(OFFSET(O598,-1,0):$O$26)/3,VLOOKUP($E598,'[1]MEMÓRIA DE CÁLCULO'!$F:$AB,23,FALSE)))</f>
        <v/>
      </c>
    </row>
    <row r="599" spans="5:15" x14ac:dyDescent="0.25">
      <c r="E599" s="30" t="str">
        <f t="shared" ca="1" si="8"/>
        <v/>
      </c>
      <c r="F599" s="31" t="str">
        <f ca="1">IF(OR($E599="",$E599="Total Geral"),"",IF(LEN($E599)&lt;6,VLOOKUP($E599,'[1]MEMÓRIA DE CÁLCULO'!$F:$W,2,FALSE),VLOOKUP($E599,'[1]MEMÓRIA DE CÁLCULO'!$F:$W,5,FALSE)))</f>
        <v/>
      </c>
      <c r="G599" s="30" t="str">
        <f ca="1">IF(OR(ISBLANK($E599),$E599="Total Geral"),"",IF(LEN($E599)&lt;6,"",VLOOKUP($E599,'[1]MEMÓRIA DE CÁLCULO'!$F:$W,3,FALSE)))</f>
        <v/>
      </c>
      <c r="H599" s="30" t="str">
        <f ca="1">IF(OR(ISBLANK($E599),$E599="Total Geral"),"",IF(LEN($E599)&lt;6,"",VLOOKUP($E599,'[1]MEMÓRIA DE CÁLCULO'!$F:$W,4,FALSE)))</f>
        <v/>
      </c>
      <c r="I599" s="32" t="str">
        <f ca="1">IF(OR(ISBLANK($E599),$E599="Total Geral"),"",IF(LEN($E599)&lt;6,"",VLOOKUP($E599,'[1]MEMÓRIA DE CÁLCULO'!$F:$W,2,FALSE)))</f>
        <v/>
      </c>
      <c r="J599" s="32" t="str">
        <f ca="1">IF(OR(ISBLANK($E599),$E599="Total Geral"),"",IF(LEN($E599)&lt;6,"",VLOOKUP($E599,'[1]MEMÓRIA DE CÁLCULO'!$F:$W,17,FALSE)))</f>
        <v/>
      </c>
      <c r="K599" s="33" t="str">
        <f ca="1">IF(OR(ISBLANK($E599),$E599="Total Geral"),"",IF(LEN($E599)&lt;6,"",VLOOKUP($E599,'[1]MEMÓRIA DE CÁLCULO'!$F:$W,18,FALSE)))</f>
        <v/>
      </c>
      <c r="L599" s="34" t="str">
        <f ca="1">IF(OR(ISBLANK($E599),$E599="Total Geral"),"",IF(LEN($E599)&lt;6,"",VLOOKUP($E599,'[1]MEMÓRIA DE CÁLCULO'!$F:$AB,20,FALSE)))</f>
        <v/>
      </c>
      <c r="M599" s="34" t="str">
        <f ca="1">IF(OR(ISBLANK($E599),$E599="Total Geral"),"",IF(LEN($E599)&lt;6,"",VLOOKUP($E599,'[1]MEMÓRIA DE CÁLCULO'!$F:$AB,21,FALSE)))</f>
        <v/>
      </c>
      <c r="N599" s="35" t="str">
        <f ca="1">IF($E599="","",IF($E599="Total Geral",SUM(OFFSET(N599,-1,0):$N$26)/3,VLOOKUP($E599,'[1]MEMÓRIA DE CÁLCULO'!$F:$AB,22,FALSE)))</f>
        <v/>
      </c>
      <c r="O599" s="35" t="str">
        <f ca="1">IF($E599="","",IF($E599="Total Geral",SUM(OFFSET(O599,-1,0):$O$26)/3,VLOOKUP($E599,'[1]MEMÓRIA DE CÁLCULO'!$F:$AB,23,FALSE)))</f>
        <v/>
      </c>
    </row>
    <row r="600" spans="5:15" x14ac:dyDescent="0.25">
      <c r="E600" s="30" t="str">
        <f t="shared" ca="1" si="8"/>
        <v/>
      </c>
      <c r="F600" s="31" t="str">
        <f ca="1">IF(OR($E600="",$E600="Total Geral"),"",IF(LEN($E600)&lt;6,VLOOKUP($E600,'[1]MEMÓRIA DE CÁLCULO'!$F:$W,2,FALSE),VLOOKUP($E600,'[1]MEMÓRIA DE CÁLCULO'!$F:$W,5,FALSE)))</f>
        <v/>
      </c>
      <c r="G600" s="30" t="str">
        <f ca="1">IF(OR(ISBLANK($E600),$E600="Total Geral"),"",IF(LEN($E600)&lt;6,"",VLOOKUP($E600,'[1]MEMÓRIA DE CÁLCULO'!$F:$W,3,FALSE)))</f>
        <v/>
      </c>
      <c r="H600" s="30" t="str">
        <f ca="1">IF(OR(ISBLANK($E600),$E600="Total Geral"),"",IF(LEN($E600)&lt;6,"",VLOOKUP($E600,'[1]MEMÓRIA DE CÁLCULO'!$F:$W,4,FALSE)))</f>
        <v/>
      </c>
      <c r="I600" s="32" t="str">
        <f ca="1">IF(OR(ISBLANK($E600),$E600="Total Geral"),"",IF(LEN($E600)&lt;6,"",VLOOKUP($E600,'[1]MEMÓRIA DE CÁLCULO'!$F:$W,2,FALSE)))</f>
        <v/>
      </c>
      <c r="J600" s="32" t="str">
        <f ca="1">IF(OR(ISBLANK($E600),$E600="Total Geral"),"",IF(LEN($E600)&lt;6,"",VLOOKUP($E600,'[1]MEMÓRIA DE CÁLCULO'!$F:$W,17,FALSE)))</f>
        <v/>
      </c>
      <c r="K600" s="33" t="str">
        <f ca="1">IF(OR(ISBLANK($E600),$E600="Total Geral"),"",IF(LEN($E600)&lt;6,"",VLOOKUP($E600,'[1]MEMÓRIA DE CÁLCULO'!$F:$W,18,FALSE)))</f>
        <v/>
      </c>
      <c r="L600" s="34" t="str">
        <f ca="1">IF(OR(ISBLANK($E600),$E600="Total Geral"),"",IF(LEN($E600)&lt;6,"",VLOOKUP($E600,'[1]MEMÓRIA DE CÁLCULO'!$F:$AB,20,FALSE)))</f>
        <v/>
      </c>
      <c r="M600" s="34" t="str">
        <f ca="1">IF(OR(ISBLANK($E600),$E600="Total Geral"),"",IF(LEN($E600)&lt;6,"",VLOOKUP($E600,'[1]MEMÓRIA DE CÁLCULO'!$F:$AB,21,FALSE)))</f>
        <v/>
      </c>
      <c r="N600" s="35" t="str">
        <f ca="1">IF($E600="","",IF($E600="Total Geral",SUM(OFFSET(N600,-1,0):$N$26)/3,VLOOKUP($E600,'[1]MEMÓRIA DE CÁLCULO'!$F:$AB,22,FALSE)))</f>
        <v/>
      </c>
      <c r="O600" s="35" t="str">
        <f ca="1">IF($E600="","",IF($E600="Total Geral",SUM(OFFSET(O600,-1,0):$O$26)/3,VLOOKUP($E600,'[1]MEMÓRIA DE CÁLCULO'!$F:$AB,23,FALSE)))</f>
        <v/>
      </c>
    </row>
    <row r="601" spans="5:15" x14ac:dyDescent="0.25">
      <c r="E601" s="30" t="str">
        <f t="shared" ca="1" si="8"/>
        <v/>
      </c>
      <c r="F601" s="31" t="str">
        <f ca="1">IF(OR($E601="",$E601="Total Geral"),"",IF(LEN($E601)&lt;6,VLOOKUP($E601,'[1]MEMÓRIA DE CÁLCULO'!$F:$W,2,FALSE),VLOOKUP($E601,'[1]MEMÓRIA DE CÁLCULO'!$F:$W,5,FALSE)))</f>
        <v/>
      </c>
      <c r="G601" s="30" t="str">
        <f ca="1">IF(OR(ISBLANK($E601),$E601="Total Geral"),"",IF(LEN($E601)&lt;6,"",VLOOKUP($E601,'[1]MEMÓRIA DE CÁLCULO'!$F:$W,3,FALSE)))</f>
        <v/>
      </c>
      <c r="H601" s="30" t="str">
        <f ca="1">IF(OR(ISBLANK($E601),$E601="Total Geral"),"",IF(LEN($E601)&lt;6,"",VLOOKUP($E601,'[1]MEMÓRIA DE CÁLCULO'!$F:$W,4,FALSE)))</f>
        <v/>
      </c>
      <c r="I601" s="32" t="str">
        <f ca="1">IF(OR(ISBLANK($E601),$E601="Total Geral"),"",IF(LEN($E601)&lt;6,"",VLOOKUP($E601,'[1]MEMÓRIA DE CÁLCULO'!$F:$W,2,FALSE)))</f>
        <v/>
      </c>
      <c r="J601" s="32" t="str">
        <f ca="1">IF(OR(ISBLANK($E601),$E601="Total Geral"),"",IF(LEN($E601)&lt;6,"",VLOOKUP($E601,'[1]MEMÓRIA DE CÁLCULO'!$F:$W,17,FALSE)))</f>
        <v/>
      </c>
      <c r="K601" s="33" t="str">
        <f ca="1">IF(OR(ISBLANK($E601),$E601="Total Geral"),"",IF(LEN($E601)&lt;6,"",VLOOKUP($E601,'[1]MEMÓRIA DE CÁLCULO'!$F:$W,18,FALSE)))</f>
        <v/>
      </c>
      <c r="L601" s="34" t="str">
        <f ca="1">IF(OR(ISBLANK($E601),$E601="Total Geral"),"",IF(LEN($E601)&lt;6,"",VLOOKUP($E601,'[1]MEMÓRIA DE CÁLCULO'!$F:$AB,20,FALSE)))</f>
        <v/>
      </c>
      <c r="M601" s="34" t="str">
        <f ca="1">IF(OR(ISBLANK($E601),$E601="Total Geral"),"",IF(LEN($E601)&lt;6,"",VLOOKUP($E601,'[1]MEMÓRIA DE CÁLCULO'!$F:$AB,21,FALSE)))</f>
        <v/>
      </c>
      <c r="N601" s="35" t="str">
        <f ca="1">IF($E601="","",IF($E601="Total Geral",SUM(OFFSET(N601,-1,0):$N$26)/3,VLOOKUP($E601,'[1]MEMÓRIA DE CÁLCULO'!$F:$AB,22,FALSE)))</f>
        <v/>
      </c>
      <c r="O601" s="35" t="str">
        <f ca="1">IF($E601="","",IF($E601="Total Geral",SUM(OFFSET(O601,-1,0):$O$26)/3,VLOOKUP($E601,'[1]MEMÓRIA DE CÁLCULO'!$F:$AB,23,FALSE)))</f>
        <v/>
      </c>
    </row>
    <row r="602" spans="5:15" x14ac:dyDescent="0.25">
      <c r="E602" s="30" t="str">
        <f t="shared" ca="1" si="8"/>
        <v/>
      </c>
      <c r="F602" s="31" t="str">
        <f ca="1">IF(OR($E602="",$E602="Total Geral"),"",IF(LEN($E602)&lt;6,VLOOKUP($E602,'[1]MEMÓRIA DE CÁLCULO'!$F:$W,2,FALSE),VLOOKUP($E602,'[1]MEMÓRIA DE CÁLCULO'!$F:$W,5,FALSE)))</f>
        <v/>
      </c>
      <c r="G602" s="30" t="str">
        <f ca="1">IF(OR(ISBLANK($E602),$E602="Total Geral"),"",IF(LEN($E602)&lt;6,"",VLOOKUP($E602,'[1]MEMÓRIA DE CÁLCULO'!$F:$W,3,FALSE)))</f>
        <v/>
      </c>
      <c r="H602" s="30" t="str">
        <f ca="1">IF(OR(ISBLANK($E602),$E602="Total Geral"),"",IF(LEN($E602)&lt;6,"",VLOOKUP($E602,'[1]MEMÓRIA DE CÁLCULO'!$F:$W,4,FALSE)))</f>
        <v/>
      </c>
      <c r="I602" s="32" t="str">
        <f ca="1">IF(OR(ISBLANK($E602),$E602="Total Geral"),"",IF(LEN($E602)&lt;6,"",VLOOKUP($E602,'[1]MEMÓRIA DE CÁLCULO'!$F:$W,2,FALSE)))</f>
        <v/>
      </c>
      <c r="J602" s="32" t="str">
        <f ca="1">IF(OR(ISBLANK($E602),$E602="Total Geral"),"",IF(LEN($E602)&lt;6,"",VLOOKUP($E602,'[1]MEMÓRIA DE CÁLCULO'!$F:$W,17,FALSE)))</f>
        <v/>
      </c>
      <c r="K602" s="33" t="str">
        <f ca="1">IF(OR(ISBLANK($E602),$E602="Total Geral"),"",IF(LEN($E602)&lt;6,"",VLOOKUP($E602,'[1]MEMÓRIA DE CÁLCULO'!$F:$W,18,FALSE)))</f>
        <v/>
      </c>
      <c r="L602" s="34" t="str">
        <f ca="1">IF(OR(ISBLANK($E602),$E602="Total Geral"),"",IF(LEN($E602)&lt;6,"",VLOOKUP($E602,'[1]MEMÓRIA DE CÁLCULO'!$F:$AB,20,FALSE)))</f>
        <v/>
      </c>
      <c r="M602" s="34" t="str">
        <f ca="1">IF(OR(ISBLANK($E602),$E602="Total Geral"),"",IF(LEN($E602)&lt;6,"",VLOOKUP($E602,'[1]MEMÓRIA DE CÁLCULO'!$F:$AB,21,FALSE)))</f>
        <v/>
      </c>
      <c r="N602" s="35" t="str">
        <f ca="1">IF($E602="","",IF($E602="Total Geral",SUM(OFFSET(N602,-1,0):$N$26)/3,VLOOKUP($E602,'[1]MEMÓRIA DE CÁLCULO'!$F:$AB,22,FALSE)))</f>
        <v/>
      </c>
      <c r="O602" s="35" t="str">
        <f ca="1">IF($E602="","",IF($E602="Total Geral",SUM(OFFSET(O602,-1,0):$O$26)/3,VLOOKUP($E602,'[1]MEMÓRIA DE CÁLCULO'!$F:$AB,23,FALSE)))</f>
        <v/>
      </c>
    </row>
    <row r="603" spans="5:15" x14ac:dyDescent="0.25">
      <c r="E603" s="30" t="str">
        <f t="shared" ref="E603:E666" ca="1" si="9">IF(OFFSET(E603,0,-3)=0,"",OFFSET(E603,0,-3))</f>
        <v/>
      </c>
      <c r="F603" s="31" t="str">
        <f ca="1">IF(OR($E603="",$E603="Total Geral"),"",IF(LEN($E603)&lt;6,VLOOKUP($E603,'[1]MEMÓRIA DE CÁLCULO'!$F:$W,2,FALSE),VLOOKUP($E603,'[1]MEMÓRIA DE CÁLCULO'!$F:$W,5,FALSE)))</f>
        <v/>
      </c>
      <c r="G603" s="30" t="str">
        <f ca="1">IF(OR(ISBLANK($E603),$E603="Total Geral"),"",IF(LEN($E603)&lt;6,"",VLOOKUP($E603,'[1]MEMÓRIA DE CÁLCULO'!$F:$W,3,FALSE)))</f>
        <v/>
      </c>
      <c r="H603" s="30" t="str">
        <f ca="1">IF(OR(ISBLANK($E603),$E603="Total Geral"),"",IF(LEN($E603)&lt;6,"",VLOOKUP($E603,'[1]MEMÓRIA DE CÁLCULO'!$F:$W,4,FALSE)))</f>
        <v/>
      </c>
      <c r="I603" s="32" t="str">
        <f ca="1">IF(OR(ISBLANK($E603),$E603="Total Geral"),"",IF(LEN($E603)&lt;6,"",VLOOKUP($E603,'[1]MEMÓRIA DE CÁLCULO'!$F:$W,2,FALSE)))</f>
        <v/>
      </c>
      <c r="J603" s="32" t="str">
        <f ca="1">IF(OR(ISBLANK($E603),$E603="Total Geral"),"",IF(LEN($E603)&lt;6,"",VLOOKUP($E603,'[1]MEMÓRIA DE CÁLCULO'!$F:$W,17,FALSE)))</f>
        <v/>
      </c>
      <c r="K603" s="33" t="str">
        <f ca="1">IF(OR(ISBLANK($E603),$E603="Total Geral"),"",IF(LEN($E603)&lt;6,"",VLOOKUP($E603,'[1]MEMÓRIA DE CÁLCULO'!$F:$W,18,FALSE)))</f>
        <v/>
      </c>
      <c r="L603" s="34" t="str">
        <f ca="1">IF(OR(ISBLANK($E603),$E603="Total Geral"),"",IF(LEN($E603)&lt;6,"",VLOOKUP($E603,'[1]MEMÓRIA DE CÁLCULO'!$F:$AB,20,FALSE)))</f>
        <v/>
      </c>
      <c r="M603" s="34" t="str">
        <f ca="1">IF(OR(ISBLANK($E603),$E603="Total Geral"),"",IF(LEN($E603)&lt;6,"",VLOOKUP($E603,'[1]MEMÓRIA DE CÁLCULO'!$F:$AB,21,FALSE)))</f>
        <v/>
      </c>
      <c r="N603" s="35" t="str">
        <f ca="1">IF($E603="","",IF($E603="Total Geral",SUM(OFFSET(N603,-1,0):$N$26)/3,VLOOKUP($E603,'[1]MEMÓRIA DE CÁLCULO'!$F:$AB,22,FALSE)))</f>
        <v/>
      </c>
      <c r="O603" s="35" t="str">
        <f ca="1">IF($E603="","",IF($E603="Total Geral",SUM(OFFSET(O603,-1,0):$O$26)/3,VLOOKUP($E603,'[1]MEMÓRIA DE CÁLCULO'!$F:$AB,23,FALSE)))</f>
        <v/>
      </c>
    </row>
    <row r="604" spans="5:15" x14ac:dyDescent="0.25">
      <c r="E604" s="30" t="str">
        <f t="shared" ca="1" si="9"/>
        <v/>
      </c>
      <c r="F604" s="31" t="str">
        <f ca="1">IF(OR($E604="",$E604="Total Geral"),"",IF(LEN($E604)&lt;6,VLOOKUP($E604,'[1]MEMÓRIA DE CÁLCULO'!$F:$W,2,FALSE),VLOOKUP($E604,'[1]MEMÓRIA DE CÁLCULO'!$F:$W,5,FALSE)))</f>
        <v/>
      </c>
      <c r="G604" s="30" t="str">
        <f ca="1">IF(OR(ISBLANK($E604),$E604="Total Geral"),"",IF(LEN($E604)&lt;6,"",VLOOKUP($E604,'[1]MEMÓRIA DE CÁLCULO'!$F:$W,3,FALSE)))</f>
        <v/>
      </c>
      <c r="H604" s="30" t="str">
        <f ca="1">IF(OR(ISBLANK($E604),$E604="Total Geral"),"",IF(LEN($E604)&lt;6,"",VLOOKUP($E604,'[1]MEMÓRIA DE CÁLCULO'!$F:$W,4,FALSE)))</f>
        <v/>
      </c>
      <c r="I604" s="32" t="str">
        <f ca="1">IF(OR(ISBLANK($E604),$E604="Total Geral"),"",IF(LEN($E604)&lt;6,"",VLOOKUP($E604,'[1]MEMÓRIA DE CÁLCULO'!$F:$W,2,FALSE)))</f>
        <v/>
      </c>
      <c r="J604" s="32" t="str">
        <f ca="1">IF(OR(ISBLANK($E604),$E604="Total Geral"),"",IF(LEN($E604)&lt;6,"",VLOOKUP($E604,'[1]MEMÓRIA DE CÁLCULO'!$F:$W,17,FALSE)))</f>
        <v/>
      </c>
      <c r="K604" s="33" t="str">
        <f ca="1">IF(OR(ISBLANK($E604),$E604="Total Geral"),"",IF(LEN($E604)&lt;6,"",VLOOKUP($E604,'[1]MEMÓRIA DE CÁLCULO'!$F:$W,18,FALSE)))</f>
        <v/>
      </c>
      <c r="L604" s="34" t="str">
        <f ca="1">IF(OR(ISBLANK($E604),$E604="Total Geral"),"",IF(LEN($E604)&lt;6,"",VLOOKUP($E604,'[1]MEMÓRIA DE CÁLCULO'!$F:$AB,20,FALSE)))</f>
        <v/>
      </c>
      <c r="M604" s="34" t="str">
        <f ca="1">IF(OR(ISBLANK($E604),$E604="Total Geral"),"",IF(LEN($E604)&lt;6,"",VLOOKUP($E604,'[1]MEMÓRIA DE CÁLCULO'!$F:$AB,21,FALSE)))</f>
        <v/>
      </c>
      <c r="N604" s="35" t="str">
        <f ca="1">IF($E604="","",IF($E604="Total Geral",SUM(OFFSET(N604,-1,0):$N$26)/3,VLOOKUP($E604,'[1]MEMÓRIA DE CÁLCULO'!$F:$AB,22,FALSE)))</f>
        <v/>
      </c>
      <c r="O604" s="35" t="str">
        <f ca="1">IF($E604="","",IF($E604="Total Geral",SUM(OFFSET(O604,-1,0):$O$26)/3,VLOOKUP($E604,'[1]MEMÓRIA DE CÁLCULO'!$F:$AB,23,FALSE)))</f>
        <v/>
      </c>
    </row>
    <row r="605" spans="5:15" x14ac:dyDescent="0.25">
      <c r="E605" s="30" t="str">
        <f t="shared" ca="1" si="9"/>
        <v/>
      </c>
      <c r="F605" s="31" t="str">
        <f ca="1">IF(OR($E605="",$E605="Total Geral"),"",IF(LEN($E605)&lt;6,VLOOKUP($E605,'[1]MEMÓRIA DE CÁLCULO'!$F:$W,2,FALSE),VLOOKUP($E605,'[1]MEMÓRIA DE CÁLCULO'!$F:$W,5,FALSE)))</f>
        <v/>
      </c>
      <c r="G605" s="30" t="str">
        <f ca="1">IF(OR(ISBLANK($E605),$E605="Total Geral"),"",IF(LEN($E605)&lt;6,"",VLOOKUP($E605,'[1]MEMÓRIA DE CÁLCULO'!$F:$W,3,FALSE)))</f>
        <v/>
      </c>
      <c r="H605" s="30" t="str">
        <f ca="1">IF(OR(ISBLANK($E605),$E605="Total Geral"),"",IF(LEN($E605)&lt;6,"",VLOOKUP($E605,'[1]MEMÓRIA DE CÁLCULO'!$F:$W,4,FALSE)))</f>
        <v/>
      </c>
      <c r="I605" s="32" t="str">
        <f ca="1">IF(OR(ISBLANK($E605),$E605="Total Geral"),"",IF(LEN($E605)&lt;6,"",VLOOKUP($E605,'[1]MEMÓRIA DE CÁLCULO'!$F:$W,2,FALSE)))</f>
        <v/>
      </c>
      <c r="J605" s="32" t="str">
        <f ca="1">IF(OR(ISBLANK($E605),$E605="Total Geral"),"",IF(LEN($E605)&lt;6,"",VLOOKUP($E605,'[1]MEMÓRIA DE CÁLCULO'!$F:$W,17,FALSE)))</f>
        <v/>
      </c>
      <c r="K605" s="33" t="str">
        <f ca="1">IF(OR(ISBLANK($E605),$E605="Total Geral"),"",IF(LEN($E605)&lt;6,"",VLOOKUP($E605,'[1]MEMÓRIA DE CÁLCULO'!$F:$W,18,FALSE)))</f>
        <v/>
      </c>
      <c r="L605" s="34" t="str">
        <f ca="1">IF(OR(ISBLANK($E605),$E605="Total Geral"),"",IF(LEN($E605)&lt;6,"",VLOOKUP($E605,'[1]MEMÓRIA DE CÁLCULO'!$F:$AB,20,FALSE)))</f>
        <v/>
      </c>
      <c r="M605" s="34" t="str">
        <f ca="1">IF(OR(ISBLANK($E605),$E605="Total Geral"),"",IF(LEN($E605)&lt;6,"",VLOOKUP($E605,'[1]MEMÓRIA DE CÁLCULO'!$F:$AB,21,FALSE)))</f>
        <v/>
      </c>
      <c r="N605" s="35" t="str">
        <f ca="1">IF($E605="","",IF($E605="Total Geral",SUM(OFFSET(N605,-1,0):$N$26)/3,VLOOKUP($E605,'[1]MEMÓRIA DE CÁLCULO'!$F:$AB,22,FALSE)))</f>
        <v/>
      </c>
      <c r="O605" s="35" t="str">
        <f ca="1">IF($E605="","",IF($E605="Total Geral",SUM(OFFSET(O605,-1,0):$O$26)/3,VLOOKUP($E605,'[1]MEMÓRIA DE CÁLCULO'!$F:$AB,23,FALSE)))</f>
        <v/>
      </c>
    </row>
    <row r="606" spans="5:15" x14ac:dyDescent="0.25">
      <c r="E606" s="30" t="str">
        <f t="shared" ca="1" si="9"/>
        <v/>
      </c>
      <c r="F606" s="31" t="str">
        <f ca="1">IF(OR($E606="",$E606="Total Geral"),"",IF(LEN($E606)&lt;6,VLOOKUP($E606,'[1]MEMÓRIA DE CÁLCULO'!$F:$W,2,FALSE),VLOOKUP($E606,'[1]MEMÓRIA DE CÁLCULO'!$F:$W,5,FALSE)))</f>
        <v/>
      </c>
      <c r="G606" s="30" t="str">
        <f ca="1">IF(OR(ISBLANK($E606),$E606="Total Geral"),"",IF(LEN($E606)&lt;6,"",VLOOKUP($E606,'[1]MEMÓRIA DE CÁLCULO'!$F:$W,3,FALSE)))</f>
        <v/>
      </c>
      <c r="H606" s="30" t="str">
        <f ca="1">IF(OR(ISBLANK($E606),$E606="Total Geral"),"",IF(LEN($E606)&lt;6,"",VLOOKUP($E606,'[1]MEMÓRIA DE CÁLCULO'!$F:$W,4,FALSE)))</f>
        <v/>
      </c>
      <c r="I606" s="32" t="str">
        <f ca="1">IF(OR(ISBLANK($E606),$E606="Total Geral"),"",IF(LEN($E606)&lt;6,"",VLOOKUP($E606,'[1]MEMÓRIA DE CÁLCULO'!$F:$W,2,FALSE)))</f>
        <v/>
      </c>
      <c r="J606" s="32" t="str">
        <f ca="1">IF(OR(ISBLANK($E606),$E606="Total Geral"),"",IF(LEN($E606)&lt;6,"",VLOOKUP($E606,'[1]MEMÓRIA DE CÁLCULO'!$F:$W,17,FALSE)))</f>
        <v/>
      </c>
      <c r="K606" s="33" t="str">
        <f ca="1">IF(OR(ISBLANK($E606),$E606="Total Geral"),"",IF(LEN($E606)&lt;6,"",VLOOKUP($E606,'[1]MEMÓRIA DE CÁLCULO'!$F:$W,18,FALSE)))</f>
        <v/>
      </c>
      <c r="L606" s="34" t="str">
        <f ca="1">IF(OR(ISBLANK($E606),$E606="Total Geral"),"",IF(LEN($E606)&lt;6,"",VLOOKUP($E606,'[1]MEMÓRIA DE CÁLCULO'!$F:$AB,20,FALSE)))</f>
        <v/>
      </c>
      <c r="M606" s="34" t="str">
        <f ca="1">IF(OR(ISBLANK($E606),$E606="Total Geral"),"",IF(LEN($E606)&lt;6,"",VLOOKUP($E606,'[1]MEMÓRIA DE CÁLCULO'!$F:$AB,21,FALSE)))</f>
        <v/>
      </c>
      <c r="N606" s="35" t="str">
        <f ca="1">IF($E606="","",IF($E606="Total Geral",SUM(OFFSET(N606,-1,0):$N$26)/3,VLOOKUP($E606,'[1]MEMÓRIA DE CÁLCULO'!$F:$AB,22,FALSE)))</f>
        <v/>
      </c>
      <c r="O606" s="35" t="str">
        <f ca="1">IF($E606="","",IF($E606="Total Geral",SUM(OFFSET(O606,-1,0):$O$26)/3,VLOOKUP($E606,'[1]MEMÓRIA DE CÁLCULO'!$F:$AB,23,FALSE)))</f>
        <v/>
      </c>
    </row>
    <row r="607" spans="5:15" x14ac:dyDescent="0.25">
      <c r="E607" s="30" t="str">
        <f t="shared" ca="1" si="9"/>
        <v/>
      </c>
      <c r="F607" s="31" t="str">
        <f ca="1">IF(OR($E607="",$E607="Total Geral"),"",IF(LEN($E607)&lt;6,VLOOKUP($E607,'[1]MEMÓRIA DE CÁLCULO'!$F:$W,2,FALSE),VLOOKUP($E607,'[1]MEMÓRIA DE CÁLCULO'!$F:$W,5,FALSE)))</f>
        <v/>
      </c>
      <c r="G607" s="30" t="str">
        <f ca="1">IF(OR(ISBLANK($E607),$E607="Total Geral"),"",IF(LEN($E607)&lt;6,"",VLOOKUP($E607,'[1]MEMÓRIA DE CÁLCULO'!$F:$W,3,FALSE)))</f>
        <v/>
      </c>
      <c r="H607" s="30" t="str">
        <f ca="1">IF(OR(ISBLANK($E607),$E607="Total Geral"),"",IF(LEN($E607)&lt;6,"",VLOOKUP($E607,'[1]MEMÓRIA DE CÁLCULO'!$F:$W,4,FALSE)))</f>
        <v/>
      </c>
      <c r="I607" s="32" t="str">
        <f ca="1">IF(OR(ISBLANK($E607),$E607="Total Geral"),"",IF(LEN($E607)&lt;6,"",VLOOKUP($E607,'[1]MEMÓRIA DE CÁLCULO'!$F:$W,2,FALSE)))</f>
        <v/>
      </c>
      <c r="J607" s="32" t="str">
        <f ca="1">IF(OR(ISBLANK($E607),$E607="Total Geral"),"",IF(LEN($E607)&lt;6,"",VLOOKUP($E607,'[1]MEMÓRIA DE CÁLCULO'!$F:$W,17,FALSE)))</f>
        <v/>
      </c>
      <c r="K607" s="33" t="str">
        <f ca="1">IF(OR(ISBLANK($E607),$E607="Total Geral"),"",IF(LEN($E607)&lt;6,"",VLOOKUP($E607,'[1]MEMÓRIA DE CÁLCULO'!$F:$W,18,FALSE)))</f>
        <v/>
      </c>
      <c r="L607" s="34" t="str">
        <f ca="1">IF(OR(ISBLANK($E607),$E607="Total Geral"),"",IF(LEN($E607)&lt;6,"",VLOOKUP($E607,'[1]MEMÓRIA DE CÁLCULO'!$F:$AB,20,FALSE)))</f>
        <v/>
      </c>
      <c r="M607" s="34" t="str">
        <f ca="1">IF(OR(ISBLANK($E607),$E607="Total Geral"),"",IF(LEN($E607)&lt;6,"",VLOOKUP($E607,'[1]MEMÓRIA DE CÁLCULO'!$F:$AB,21,FALSE)))</f>
        <v/>
      </c>
      <c r="N607" s="35" t="str">
        <f ca="1">IF($E607="","",IF($E607="Total Geral",SUM(OFFSET(N607,-1,0):$N$26)/3,VLOOKUP($E607,'[1]MEMÓRIA DE CÁLCULO'!$F:$AB,22,FALSE)))</f>
        <v/>
      </c>
      <c r="O607" s="35" t="str">
        <f ca="1">IF($E607="","",IF($E607="Total Geral",SUM(OFFSET(O607,-1,0):$O$26)/3,VLOOKUP($E607,'[1]MEMÓRIA DE CÁLCULO'!$F:$AB,23,FALSE)))</f>
        <v/>
      </c>
    </row>
    <row r="608" spans="5:15" x14ac:dyDescent="0.25">
      <c r="E608" s="30" t="str">
        <f t="shared" ca="1" si="9"/>
        <v/>
      </c>
      <c r="F608" s="31" t="str">
        <f ca="1">IF(OR($E608="",$E608="Total Geral"),"",IF(LEN($E608)&lt;6,VLOOKUP($E608,'[1]MEMÓRIA DE CÁLCULO'!$F:$W,2,FALSE),VLOOKUP($E608,'[1]MEMÓRIA DE CÁLCULO'!$F:$W,5,FALSE)))</f>
        <v/>
      </c>
      <c r="G608" s="30" t="str">
        <f ca="1">IF(OR(ISBLANK($E608),$E608="Total Geral"),"",IF(LEN($E608)&lt;6,"",VLOOKUP($E608,'[1]MEMÓRIA DE CÁLCULO'!$F:$W,3,FALSE)))</f>
        <v/>
      </c>
      <c r="H608" s="30" t="str">
        <f ca="1">IF(OR(ISBLANK($E608),$E608="Total Geral"),"",IF(LEN($E608)&lt;6,"",VLOOKUP($E608,'[1]MEMÓRIA DE CÁLCULO'!$F:$W,4,FALSE)))</f>
        <v/>
      </c>
      <c r="I608" s="32" t="str">
        <f ca="1">IF(OR(ISBLANK($E608),$E608="Total Geral"),"",IF(LEN($E608)&lt;6,"",VLOOKUP($E608,'[1]MEMÓRIA DE CÁLCULO'!$F:$W,2,FALSE)))</f>
        <v/>
      </c>
      <c r="J608" s="32" t="str">
        <f ca="1">IF(OR(ISBLANK($E608),$E608="Total Geral"),"",IF(LEN($E608)&lt;6,"",VLOOKUP($E608,'[1]MEMÓRIA DE CÁLCULO'!$F:$W,17,FALSE)))</f>
        <v/>
      </c>
      <c r="K608" s="33" t="str">
        <f ca="1">IF(OR(ISBLANK($E608),$E608="Total Geral"),"",IF(LEN($E608)&lt;6,"",VLOOKUP($E608,'[1]MEMÓRIA DE CÁLCULO'!$F:$W,18,FALSE)))</f>
        <v/>
      </c>
      <c r="L608" s="34" t="str">
        <f ca="1">IF(OR(ISBLANK($E608),$E608="Total Geral"),"",IF(LEN($E608)&lt;6,"",VLOOKUP($E608,'[1]MEMÓRIA DE CÁLCULO'!$F:$AB,20,FALSE)))</f>
        <v/>
      </c>
      <c r="M608" s="34" t="str">
        <f ca="1">IF(OR(ISBLANK($E608),$E608="Total Geral"),"",IF(LEN($E608)&lt;6,"",VLOOKUP($E608,'[1]MEMÓRIA DE CÁLCULO'!$F:$AB,21,FALSE)))</f>
        <v/>
      </c>
      <c r="N608" s="35" t="str">
        <f ca="1">IF($E608="","",IF($E608="Total Geral",SUM(OFFSET(N608,-1,0):$N$26)/3,VLOOKUP($E608,'[1]MEMÓRIA DE CÁLCULO'!$F:$AB,22,FALSE)))</f>
        <v/>
      </c>
      <c r="O608" s="35" t="str">
        <f ca="1">IF($E608="","",IF($E608="Total Geral",SUM(OFFSET(O608,-1,0):$O$26)/3,VLOOKUP($E608,'[1]MEMÓRIA DE CÁLCULO'!$F:$AB,23,FALSE)))</f>
        <v/>
      </c>
    </row>
    <row r="609" spans="5:15" x14ac:dyDescent="0.25">
      <c r="E609" s="30" t="str">
        <f t="shared" ca="1" si="9"/>
        <v/>
      </c>
      <c r="F609" s="31" t="str">
        <f ca="1">IF(OR($E609="",$E609="Total Geral"),"",IF(LEN($E609)&lt;6,VLOOKUP($E609,'[1]MEMÓRIA DE CÁLCULO'!$F:$W,2,FALSE),VLOOKUP($E609,'[1]MEMÓRIA DE CÁLCULO'!$F:$W,5,FALSE)))</f>
        <v/>
      </c>
      <c r="G609" s="30" t="str">
        <f ca="1">IF(OR(ISBLANK($E609),$E609="Total Geral"),"",IF(LEN($E609)&lt;6,"",VLOOKUP($E609,'[1]MEMÓRIA DE CÁLCULO'!$F:$W,3,FALSE)))</f>
        <v/>
      </c>
      <c r="H609" s="30" t="str">
        <f ca="1">IF(OR(ISBLANK($E609),$E609="Total Geral"),"",IF(LEN($E609)&lt;6,"",VLOOKUP($E609,'[1]MEMÓRIA DE CÁLCULO'!$F:$W,4,FALSE)))</f>
        <v/>
      </c>
      <c r="I609" s="32" t="str">
        <f ca="1">IF(OR(ISBLANK($E609),$E609="Total Geral"),"",IF(LEN($E609)&lt;6,"",VLOOKUP($E609,'[1]MEMÓRIA DE CÁLCULO'!$F:$W,2,FALSE)))</f>
        <v/>
      </c>
      <c r="J609" s="32" t="str">
        <f ca="1">IF(OR(ISBLANK($E609),$E609="Total Geral"),"",IF(LEN($E609)&lt;6,"",VLOOKUP($E609,'[1]MEMÓRIA DE CÁLCULO'!$F:$W,17,FALSE)))</f>
        <v/>
      </c>
      <c r="K609" s="33" t="str">
        <f ca="1">IF(OR(ISBLANK($E609),$E609="Total Geral"),"",IF(LEN($E609)&lt;6,"",VLOOKUP($E609,'[1]MEMÓRIA DE CÁLCULO'!$F:$W,18,FALSE)))</f>
        <v/>
      </c>
      <c r="L609" s="34" t="str">
        <f ca="1">IF(OR(ISBLANK($E609),$E609="Total Geral"),"",IF(LEN($E609)&lt;6,"",VLOOKUP($E609,'[1]MEMÓRIA DE CÁLCULO'!$F:$AB,20,FALSE)))</f>
        <v/>
      </c>
      <c r="M609" s="34" t="str">
        <f ca="1">IF(OR(ISBLANK($E609),$E609="Total Geral"),"",IF(LEN($E609)&lt;6,"",VLOOKUP($E609,'[1]MEMÓRIA DE CÁLCULO'!$F:$AB,21,FALSE)))</f>
        <v/>
      </c>
      <c r="N609" s="35" t="str">
        <f ca="1">IF($E609="","",IF($E609="Total Geral",SUM(OFFSET(N609,-1,0):$N$26)/3,VLOOKUP($E609,'[1]MEMÓRIA DE CÁLCULO'!$F:$AB,22,FALSE)))</f>
        <v/>
      </c>
      <c r="O609" s="35" t="str">
        <f ca="1">IF($E609="","",IF($E609="Total Geral",SUM(OFFSET(O609,-1,0):$O$26)/3,VLOOKUP($E609,'[1]MEMÓRIA DE CÁLCULO'!$F:$AB,23,FALSE)))</f>
        <v/>
      </c>
    </row>
    <row r="610" spans="5:15" x14ac:dyDescent="0.25">
      <c r="E610" s="30" t="str">
        <f t="shared" ca="1" si="9"/>
        <v/>
      </c>
      <c r="F610" s="31" t="str">
        <f ca="1">IF(OR($E610="",$E610="Total Geral"),"",IF(LEN($E610)&lt;6,VLOOKUP($E610,'[1]MEMÓRIA DE CÁLCULO'!$F:$W,2,FALSE),VLOOKUP($E610,'[1]MEMÓRIA DE CÁLCULO'!$F:$W,5,FALSE)))</f>
        <v/>
      </c>
      <c r="G610" s="30" t="str">
        <f ca="1">IF(OR(ISBLANK($E610),$E610="Total Geral"),"",IF(LEN($E610)&lt;6,"",VLOOKUP($E610,'[1]MEMÓRIA DE CÁLCULO'!$F:$W,3,FALSE)))</f>
        <v/>
      </c>
      <c r="H610" s="30" t="str">
        <f ca="1">IF(OR(ISBLANK($E610),$E610="Total Geral"),"",IF(LEN($E610)&lt;6,"",VLOOKUP($E610,'[1]MEMÓRIA DE CÁLCULO'!$F:$W,4,FALSE)))</f>
        <v/>
      </c>
      <c r="I610" s="32" t="str">
        <f ca="1">IF(OR(ISBLANK($E610),$E610="Total Geral"),"",IF(LEN($E610)&lt;6,"",VLOOKUP($E610,'[1]MEMÓRIA DE CÁLCULO'!$F:$W,2,FALSE)))</f>
        <v/>
      </c>
      <c r="J610" s="32" t="str">
        <f ca="1">IF(OR(ISBLANK($E610),$E610="Total Geral"),"",IF(LEN($E610)&lt;6,"",VLOOKUP($E610,'[1]MEMÓRIA DE CÁLCULO'!$F:$W,17,FALSE)))</f>
        <v/>
      </c>
      <c r="K610" s="33" t="str">
        <f ca="1">IF(OR(ISBLANK($E610),$E610="Total Geral"),"",IF(LEN($E610)&lt;6,"",VLOOKUP($E610,'[1]MEMÓRIA DE CÁLCULO'!$F:$W,18,FALSE)))</f>
        <v/>
      </c>
      <c r="L610" s="34" t="str">
        <f ca="1">IF(OR(ISBLANK($E610),$E610="Total Geral"),"",IF(LEN($E610)&lt;6,"",VLOOKUP($E610,'[1]MEMÓRIA DE CÁLCULO'!$F:$AB,20,FALSE)))</f>
        <v/>
      </c>
      <c r="M610" s="34" t="str">
        <f ca="1">IF(OR(ISBLANK($E610),$E610="Total Geral"),"",IF(LEN($E610)&lt;6,"",VLOOKUP($E610,'[1]MEMÓRIA DE CÁLCULO'!$F:$AB,21,FALSE)))</f>
        <v/>
      </c>
      <c r="N610" s="35" t="str">
        <f ca="1">IF($E610="","",IF($E610="Total Geral",SUM(OFFSET(N610,-1,0):$N$26)/3,VLOOKUP($E610,'[1]MEMÓRIA DE CÁLCULO'!$F:$AB,22,FALSE)))</f>
        <v/>
      </c>
      <c r="O610" s="35" t="str">
        <f ca="1">IF($E610="","",IF($E610="Total Geral",SUM(OFFSET(O610,-1,0):$O$26)/3,VLOOKUP($E610,'[1]MEMÓRIA DE CÁLCULO'!$F:$AB,23,FALSE)))</f>
        <v/>
      </c>
    </row>
    <row r="611" spans="5:15" x14ac:dyDescent="0.25">
      <c r="E611" s="30" t="str">
        <f t="shared" ca="1" si="9"/>
        <v/>
      </c>
      <c r="F611" s="31" t="str">
        <f ca="1">IF(OR($E611="",$E611="Total Geral"),"",IF(LEN($E611)&lt;6,VLOOKUP($E611,'[1]MEMÓRIA DE CÁLCULO'!$F:$W,2,FALSE),VLOOKUP($E611,'[1]MEMÓRIA DE CÁLCULO'!$F:$W,5,FALSE)))</f>
        <v/>
      </c>
      <c r="G611" s="30" t="str">
        <f ca="1">IF(OR(ISBLANK($E611),$E611="Total Geral"),"",IF(LEN($E611)&lt;6,"",VLOOKUP($E611,'[1]MEMÓRIA DE CÁLCULO'!$F:$W,3,FALSE)))</f>
        <v/>
      </c>
      <c r="H611" s="30" t="str">
        <f ca="1">IF(OR(ISBLANK($E611),$E611="Total Geral"),"",IF(LEN($E611)&lt;6,"",VLOOKUP($E611,'[1]MEMÓRIA DE CÁLCULO'!$F:$W,4,FALSE)))</f>
        <v/>
      </c>
      <c r="I611" s="32" t="str">
        <f ca="1">IF(OR(ISBLANK($E611),$E611="Total Geral"),"",IF(LEN($E611)&lt;6,"",VLOOKUP($E611,'[1]MEMÓRIA DE CÁLCULO'!$F:$W,2,FALSE)))</f>
        <v/>
      </c>
      <c r="J611" s="32" t="str">
        <f ca="1">IF(OR(ISBLANK($E611),$E611="Total Geral"),"",IF(LEN($E611)&lt;6,"",VLOOKUP($E611,'[1]MEMÓRIA DE CÁLCULO'!$F:$W,17,FALSE)))</f>
        <v/>
      </c>
      <c r="K611" s="33" t="str">
        <f ca="1">IF(OR(ISBLANK($E611),$E611="Total Geral"),"",IF(LEN($E611)&lt;6,"",VLOOKUP($E611,'[1]MEMÓRIA DE CÁLCULO'!$F:$W,18,FALSE)))</f>
        <v/>
      </c>
      <c r="L611" s="34" t="str">
        <f ca="1">IF(OR(ISBLANK($E611),$E611="Total Geral"),"",IF(LEN($E611)&lt;6,"",VLOOKUP($E611,'[1]MEMÓRIA DE CÁLCULO'!$F:$AB,20,FALSE)))</f>
        <v/>
      </c>
      <c r="M611" s="34" t="str">
        <f ca="1">IF(OR(ISBLANK($E611),$E611="Total Geral"),"",IF(LEN($E611)&lt;6,"",VLOOKUP($E611,'[1]MEMÓRIA DE CÁLCULO'!$F:$AB,21,FALSE)))</f>
        <v/>
      </c>
      <c r="N611" s="35" t="str">
        <f ca="1">IF($E611="","",IF($E611="Total Geral",SUM(OFFSET(N611,-1,0):$N$26)/3,VLOOKUP($E611,'[1]MEMÓRIA DE CÁLCULO'!$F:$AB,22,FALSE)))</f>
        <v/>
      </c>
      <c r="O611" s="35" t="str">
        <f ca="1">IF($E611="","",IF($E611="Total Geral",SUM(OFFSET(O611,-1,0):$O$26)/3,VLOOKUP($E611,'[1]MEMÓRIA DE CÁLCULO'!$F:$AB,23,FALSE)))</f>
        <v/>
      </c>
    </row>
    <row r="612" spans="5:15" x14ac:dyDescent="0.25">
      <c r="E612" s="30" t="str">
        <f t="shared" ca="1" si="9"/>
        <v/>
      </c>
      <c r="F612" s="31" t="str">
        <f ca="1">IF(OR($E612="",$E612="Total Geral"),"",IF(LEN($E612)&lt;6,VLOOKUP($E612,'[1]MEMÓRIA DE CÁLCULO'!$F:$W,2,FALSE),VLOOKUP($E612,'[1]MEMÓRIA DE CÁLCULO'!$F:$W,5,FALSE)))</f>
        <v/>
      </c>
      <c r="G612" s="30" t="str">
        <f ca="1">IF(OR(ISBLANK($E612),$E612="Total Geral"),"",IF(LEN($E612)&lt;6,"",VLOOKUP($E612,'[1]MEMÓRIA DE CÁLCULO'!$F:$W,3,FALSE)))</f>
        <v/>
      </c>
      <c r="H612" s="30" t="str">
        <f ca="1">IF(OR(ISBLANK($E612),$E612="Total Geral"),"",IF(LEN($E612)&lt;6,"",VLOOKUP($E612,'[1]MEMÓRIA DE CÁLCULO'!$F:$W,4,FALSE)))</f>
        <v/>
      </c>
      <c r="I612" s="32" t="str">
        <f ca="1">IF(OR(ISBLANK($E612),$E612="Total Geral"),"",IF(LEN($E612)&lt;6,"",VLOOKUP($E612,'[1]MEMÓRIA DE CÁLCULO'!$F:$W,2,FALSE)))</f>
        <v/>
      </c>
      <c r="J612" s="32" t="str">
        <f ca="1">IF(OR(ISBLANK($E612),$E612="Total Geral"),"",IF(LEN($E612)&lt;6,"",VLOOKUP($E612,'[1]MEMÓRIA DE CÁLCULO'!$F:$W,17,FALSE)))</f>
        <v/>
      </c>
      <c r="K612" s="33" t="str">
        <f ca="1">IF(OR(ISBLANK($E612),$E612="Total Geral"),"",IF(LEN($E612)&lt;6,"",VLOOKUP($E612,'[1]MEMÓRIA DE CÁLCULO'!$F:$W,18,FALSE)))</f>
        <v/>
      </c>
      <c r="L612" s="34" t="str">
        <f ca="1">IF(OR(ISBLANK($E612),$E612="Total Geral"),"",IF(LEN($E612)&lt;6,"",VLOOKUP($E612,'[1]MEMÓRIA DE CÁLCULO'!$F:$AB,20,FALSE)))</f>
        <v/>
      </c>
      <c r="M612" s="34" t="str">
        <f ca="1">IF(OR(ISBLANK($E612),$E612="Total Geral"),"",IF(LEN($E612)&lt;6,"",VLOOKUP($E612,'[1]MEMÓRIA DE CÁLCULO'!$F:$AB,21,FALSE)))</f>
        <v/>
      </c>
      <c r="N612" s="35" t="str">
        <f ca="1">IF($E612="","",IF($E612="Total Geral",SUM(OFFSET(N612,-1,0):$N$26)/3,VLOOKUP($E612,'[1]MEMÓRIA DE CÁLCULO'!$F:$AB,22,FALSE)))</f>
        <v/>
      </c>
      <c r="O612" s="35" t="str">
        <f ca="1">IF($E612="","",IF($E612="Total Geral",SUM(OFFSET(O612,-1,0):$O$26)/3,VLOOKUP($E612,'[1]MEMÓRIA DE CÁLCULO'!$F:$AB,23,FALSE)))</f>
        <v/>
      </c>
    </row>
    <row r="613" spans="5:15" x14ac:dyDescent="0.25">
      <c r="E613" s="30" t="str">
        <f t="shared" ca="1" si="9"/>
        <v/>
      </c>
      <c r="F613" s="31" t="str">
        <f ca="1">IF(OR($E613="",$E613="Total Geral"),"",IF(LEN($E613)&lt;6,VLOOKUP($E613,'[1]MEMÓRIA DE CÁLCULO'!$F:$W,2,FALSE),VLOOKUP($E613,'[1]MEMÓRIA DE CÁLCULO'!$F:$W,5,FALSE)))</f>
        <v/>
      </c>
      <c r="G613" s="30" t="str">
        <f ca="1">IF(OR(ISBLANK($E613),$E613="Total Geral"),"",IF(LEN($E613)&lt;6,"",VLOOKUP($E613,'[1]MEMÓRIA DE CÁLCULO'!$F:$W,3,FALSE)))</f>
        <v/>
      </c>
      <c r="H613" s="30" t="str">
        <f ca="1">IF(OR(ISBLANK($E613),$E613="Total Geral"),"",IF(LEN($E613)&lt;6,"",VLOOKUP($E613,'[1]MEMÓRIA DE CÁLCULO'!$F:$W,4,FALSE)))</f>
        <v/>
      </c>
      <c r="I613" s="32" t="str">
        <f ca="1">IF(OR(ISBLANK($E613),$E613="Total Geral"),"",IF(LEN($E613)&lt;6,"",VLOOKUP($E613,'[1]MEMÓRIA DE CÁLCULO'!$F:$W,2,FALSE)))</f>
        <v/>
      </c>
      <c r="J613" s="32" t="str">
        <f ca="1">IF(OR(ISBLANK($E613),$E613="Total Geral"),"",IF(LEN($E613)&lt;6,"",VLOOKUP($E613,'[1]MEMÓRIA DE CÁLCULO'!$F:$W,17,FALSE)))</f>
        <v/>
      </c>
      <c r="K613" s="33" t="str">
        <f ca="1">IF(OR(ISBLANK($E613),$E613="Total Geral"),"",IF(LEN($E613)&lt;6,"",VLOOKUP($E613,'[1]MEMÓRIA DE CÁLCULO'!$F:$W,18,FALSE)))</f>
        <v/>
      </c>
      <c r="L613" s="34" t="str">
        <f ca="1">IF(OR(ISBLANK($E613),$E613="Total Geral"),"",IF(LEN($E613)&lt;6,"",VLOOKUP($E613,'[1]MEMÓRIA DE CÁLCULO'!$F:$AB,20,FALSE)))</f>
        <v/>
      </c>
      <c r="M613" s="34" t="str">
        <f ca="1">IF(OR(ISBLANK($E613),$E613="Total Geral"),"",IF(LEN($E613)&lt;6,"",VLOOKUP($E613,'[1]MEMÓRIA DE CÁLCULO'!$F:$AB,21,FALSE)))</f>
        <v/>
      </c>
      <c r="N613" s="35" t="str">
        <f ca="1">IF($E613="","",IF($E613="Total Geral",SUM(OFFSET(N613,-1,0):$N$26)/3,VLOOKUP($E613,'[1]MEMÓRIA DE CÁLCULO'!$F:$AB,22,FALSE)))</f>
        <v/>
      </c>
      <c r="O613" s="35" t="str">
        <f ca="1">IF($E613="","",IF($E613="Total Geral",SUM(OFFSET(O613,-1,0):$O$26)/3,VLOOKUP($E613,'[1]MEMÓRIA DE CÁLCULO'!$F:$AB,23,FALSE)))</f>
        <v/>
      </c>
    </row>
    <row r="614" spans="5:15" x14ac:dyDescent="0.25">
      <c r="E614" s="30" t="str">
        <f t="shared" ca="1" si="9"/>
        <v/>
      </c>
      <c r="F614" s="31" t="str">
        <f ca="1">IF(OR($E614="",$E614="Total Geral"),"",IF(LEN($E614)&lt;6,VLOOKUP($E614,'[1]MEMÓRIA DE CÁLCULO'!$F:$W,2,FALSE),VLOOKUP($E614,'[1]MEMÓRIA DE CÁLCULO'!$F:$W,5,FALSE)))</f>
        <v/>
      </c>
      <c r="G614" s="30" t="str">
        <f ca="1">IF(OR(ISBLANK($E614),$E614="Total Geral"),"",IF(LEN($E614)&lt;6,"",VLOOKUP($E614,'[1]MEMÓRIA DE CÁLCULO'!$F:$W,3,FALSE)))</f>
        <v/>
      </c>
      <c r="H614" s="30" t="str">
        <f ca="1">IF(OR(ISBLANK($E614),$E614="Total Geral"),"",IF(LEN($E614)&lt;6,"",VLOOKUP($E614,'[1]MEMÓRIA DE CÁLCULO'!$F:$W,4,FALSE)))</f>
        <v/>
      </c>
      <c r="I614" s="32" t="str">
        <f ca="1">IF(OR(ISBLANK($E614),$E614="Total Geral"),"",IF(LEN($E614)&lt;6,"",VLOOKUP($E614,'[1]MEMÓRIA DE CÁLCULO'!$F:$W,2,FALSE)))</f>
        <v/>
      </c>
      <c r="J614" s="32" t="str">
        <f ca="1">IF(OR(ISBLANK($E614),$E614="Total Geral"),"",IF(LEN($E614)&lt;6,"",VLOOKUP($E614,'[1]MEMÓRIA DE CÁLCULO'!$F:$W,17,FALSE)))</f>
        <v/>
      </c>
      <c r="K614" s="33" t="str">
        <f ca="1">IF(OR(ISBLANK($E614),$E614="Total Geral"),"",IF(LEN($E614)&lt;6,"",VLOOKUP($E614,'[1]MEMÓRIA DE CÁLCULO'!$F:$W,18,FALSE)))</f>
        <v/>
      </c>
      <c r="L614" s="34" t="str">
        <f ca="1">IF(OR(ISBLANK($E614),$E614="Total Geral"),"",IF(LEN($E614)&lt;6,"",VLOOKUP($E614,'[1]MEMÓRIA DE CÁLCULO'!$F:$AB,20,FALSE)))</f>
        <v/>
      </c>
      <c r="M614" s="34" t="str">
        <f ca="1">IF(OR(ISBLANK($E614),$E614="Total Geral"),"",IF(LEN($E614)&lt;6,"",VLOOKUP($E614,'[1]MEMÓRIA DE CÁLCULO'!$F:$AB,21,FALSE)))</f>
        <v/>
      </c>
      <c r="N614" s="35" t="str">
        <f ca="1">IF($E614="","",IF($E614="Total Geral",SUM(OFFSET(N614,-1,0):$N$26)/3,VLOOKUP($E614,'[1]MEMÓRIA DE CÁLCULO'!$F:$AB,22,FALSE)))</f>
        <v/>
      </c>
      <c r="O614" s="35" t="str">
        <f ca="1">IF($E614="","",IF($E614="Total Geral",SUM(OFFSET(O614,-1,0):$O$26)/3,VLOOKUP($E614,'[1]MEMÓRIA DE CÁLCULO'!$F:$AB,23,FALSE)))</f>
        <v/>
      </c>
    </row>
    <row r="615" spans="5:15" x14ac:dyDescent="0.25">
      <c r="E615" s="30" t="str">
        <f t="shared" ca="1" si="9"/>
        <v/>
      </c>
      <c r="F615" s="31" t="str">
        <f ca="1">IF(OR($E615="",$E615="Total Geral"),"",IF(LEN($E615)&lt;6,VLOOKUP($E615,'[1]MEMÓRIA DE CÁLCULO'!$F:$W,2,FALSE),VLOOKUP($E615,'[1]MEMÓRIA DE CÁLCULO'!$F:$W,5,FALSE)))</f>
        <v/>
      </c>
      <c r="G615" s="30" t="str">
        <f ca="1">IF(OR(ISBLANK($E615),$E615="Total Geral"),"",IF(LEN($E615)&lt;6,"",VLOOKUP($E615,'[1]MEMÓRIA DE CÁLCULO'!$F:$W,3,FALSE)))</f>
        <v/>
      </c>
      <c r="H615" s="30" t="str">
        <f ca="1">IF(OR(ISBLANK($E615),$E615="Total Geral"),"",IF(LEN($E615)&lt;6,"",VLOOKUP($E615,'[1]MEMÓRIA DE CÁLCULO'!$F:$W,4,FALSE)))</f>
        <v/>
      </c>
      <c r="I615" s="32" t="str">
        <f ca="1">IF(OR(ISBLANK($E615),$E615="Total Geral"),"",IF(LEN($E615)&lt;6,"",VLOOKUP($E615,'[1]MEMÓRIA DE CÁLCULO'!$F:$W,2,FALSE)))</f>
        <v/>
      </c>
      <c r="J615" s="32" t="str">
        <f ca="1">IF(OR(ISBLANK($E615),$E615="Total Geral"),"",IF(LEN($E615)&lt;6,"",VLOOKUP($E615,'[1]MEMÓRIA DE CÁLCULO'!$F:$W,17,FALSE)))</f>
        <v/>
      </c>
      <c r="K615" s="33" t="str">
        <f ca="1">IF(OR(ISBLANK($E615),$E615="Total Geral"),"",IF(LEN($E615)&lt;6,"",VLOOKUP($E615,'[1]MEMÓRIA DE CÁLCULO'!$F:$W,18,FALSE)))</f>
        <v/>
      </c>
      <c r="L615" s="34" t="str">
        <f ca="1">IF(OR(ISBLANK($E615),$E615="Total Geral"),"",IF(LEN($E615)&lt;6,"",VLOOKUP($E615,'[1]MEMÓRIA DE CÁLCULO'!$F:$AB,20,FALSE)))</f>
        <v/>
      </c>
      <c r="M615" s="34" t="str">
        <f ca="1">IF(OR(ISBLANK($E615),$E615="Total Geral"),"",IF(LEN($E615)&lt;6,"",VLOOKUP($E615,'[1]MEMÓRIA DE CÁLCULO'!$F:$AB,21,FALSE)))</f>
        <v/>
      </c>
      <c r="N615" s="35" t="str">
        <f ca="1">IF($E615="","",IF($E615="Total Geral",SUM(OFFSET(N615,-1,0):$N$26)/3,VLOOKUP($E615,'[1]MEMÓRIA DE CÁLCULO'!$F:$AB,22,FALSE)))</f>
        <v/>
      </c>
      <c r="O615" s="35" t="str">
        <f ca="1">IF($E615="","",IF($E615="Total Geral",SUM(OFFSET(O615,-1,0):$O$26)/3,VLOOKUP($E615,'[1]MEMÓRIA DE CÁLCULO'!$F:$AB,23,FALSE)))</f>
        <v/>
      </c>
    </row>
    <row r="616" spans="5:15" x14ac:dyDescent="0.25">
      <c r="E616" s="30" t="str">
        <f t="shared" ca="1" si="9"/>
        <v/>
      </c>
      <c r="F616" s="31" t="str">
        <f ca="1">IF(OR($E616="",$E616="Total Geral"),"",IF(LEN($E616)&lt;6,VLOOKUP($E616,'[1]MEMÓRIA DE CÁLCULO'!$F:$W,2,FALSE),VLOOKUP($E616,'[1]MEMÓRIA DE CÁLCULO'!$F:$W,5,FALSE)))</f>
        <v/>
      </c>
      <c r="G616" s="30" t="str">
        <f ca="1">IF(OR(ISBLANK($E616),$E616="Total Geral"),"",IF(LEN($E616)&lt;6,"",VLOOKUP($E616,'[1]MEMÓRIA DE CÁLCULO'!$F:$W,3,FALSE)))</f>
        <v/>
      </c>
      <c r="H616" s="30" t="str">
        <f ca="1">IF(OR(ISBLANK($E616),$E616="Total Geral"),"",IF(LEN($E616)&lt;6,"",VLOOKUP($E616,'[1]MEMÓRIA DE CÁLCULO'!$F:$W,4,FALSE)))</f>
        <v/>
      </c>
      <c r="I616" s="32" t="str">
        <f ca="1">IF(OR(ISBLANK($E616),$E616="Total Geral"),"",IF(LEN($E616)&lt;6,"",VLOOKUP($E616,'[1]MEMÓRIA DE CÁLCULO'!$F:$W,2,FALSE)))</f>
        <v/>
      </c>
      <c r="J616" s="32" t="str">
        <f ca="1">IF(OR(ISBLANK($E616),$E616="Total Geral"),"",IF(LEN($E616)&lt;6,"",VLOOKUP($E616,'[1]MEMÓRIA DE CÁLCULO'!$F:$W,17,FALSE)))</f>
        <v/>
      </c>
      <c r="K616" s="33" t="str">
        <f ca="1">IF(OR(ISBLANK($E616),$E616="Total Geral"),"",IF(LEN($E616)&lt;6,"",VLOOKUP($E616,'[1]MEMÓRIA DE CÁLCULO'!$F:$W,18,FALSE)))</f>
        <v/>
      </c>
      <c r="L616" s="34" t="str">
        <f ca="1">IF(OR(ISBLANK($E616),$E616="Total Geral"),"",IF(LEN($E616)&lt;6,"",VLOOKUP($E616,'[1]MEMÓRIA DE CÁLCULO'!$F:$AB,20,FALSE)))</f>
        <v/>
      </c>
      <c r="M616" s="34" t="str">
        <f ca="1">IF(OR(ISBLANK($E616),$E616="Total Geral"),"",IF(LEN($E616)&lt;6,"",VLOOKUP($E616,'[1]MEMÓRIA DE CÁLCULO'!$F:$AB,21,FALSE)))</f>
        <v/>
      </c>
      <c r="N616" s="35" t="str">
        <f ca="1">IF($E616="","",IF($E616="Total Geral",SUM(OFFSET(N616,-1,0):$N$26)/3,VLOOKUP($E616,'[1]MEMÓRIA DE CÁLCULO'!$F:$AB,22,FALSE)))</f>
        <v/>
      </c>
      <c r="O616" s="35" t="str">
        <f ca="1">IF($E616="","",IF($E616="Total Geral",SUM(OFFSET(O616,-1,0):$O$26)/3,VLOOKUP($E616,'[1]MEMÓRIA DE CÁLCULO'!$F:$AB,23,FALSE)))</f>
        <v/>
      </c>
    </row>
    <row r="617" spans="5:15" x14ac:dyDescent="0.25">
      <c r="E617" s="30" t="str">
        <f t="shared" ca="1" si="9"/>
        <v/>
      </c>
      <c r="F617" s="31" t="str">
        <f ca="1">IF(OR($E617="",$E617="Total Geral"),"",IF(LEN($E617)&lt;6,VLOOKUP($E617,'[1]MEMÓRIA DE CÁLCULO'!$F:$W,2,FALSE),VLOOKUP($E617,'[1]MEMÓRIA DE CÁLCULO'!$F:$W,5,FALSE)))</f>
        <v/>
      </c>
      <c r="G617" s="30" t="str">
        <f ca="1">IF(OR(ISBLANK($E617),$E617="Total Geral"),"",IF(LEN($E617)&lt;6,"",VLOOKUP($E617,'[1]MEMÓRIA DE CÁLCULO'!$F:$W,3,FALSE)))</f>
        <v/>
      </c>
      <c r="H617" s="30" t="str">
        <f ca="1">IF(OR(ISBLANK($E617),$E617="Total Geral"),"",IF(LEN($E617)&lt;6,"",VLOOKUP($E617,'[1]MEMÓRIA DE CÁLCULO'!$F:$W,4,FALSE)))</f>
        <v/>
      </c>
      <c r="I617" s="32" t="str">
        <f ca="1">IF(OR(ISBLANK($E617),$E617="Total Geral"),"",IF(LEN($E617)&lt;6,"",VLOOKUP($E617,'[1]MEMÓRIA DE CÁLCULO'!$F:$W,2,FALSE)))</f>
        <v/>
      </c>
      <c r="J617" s="32" t="str">
        <f ca="1">IF(OR(ISBLANK($E617),$E617="Total Geral"),"",IF(LEN($E617)&lt;6,"",VLOOKUP($E617,'[1]MEMÓRIA DE CÁLCULO'!$F:$W,17,FALSE)))</f>
        <v/>
      </c>
      <c r="K617" s="33" t="str">
        <f ca="1">IF(OR(ISBLANK($E617),$E617="Total Geral"),"",IF(LEN($E617)&lt;6,"",VLOOKUP($E617,'[1]MEMÓRIA DE CÁLCULO'!$F:$W,18,FALSE)))</f>
        <v/>
      </c>
      <c r="L617" s="34" t="str">
        <f ca="1">IF(OR(ISBLANK($E617),$E617="Total Geral"),"",IF(LEN($E617)&lt;6,"",VLOOKUP($E617,'[1]MEMÓRIA DE CÁLCULO'!$F:$AB,20,FALSE)))</f>
        <v/>
      </c>
      <c r="M617" s="34" t="str">
        <f ca="1">IF(OR(ISBLANK($E617),$E617="Total Geral"),"",IF(LEN($E617)&lt;6,"",VLOOKUP($E617,'[1]MEMÓRIA DE CÁLCULO'!$F:$AB,21,FALSE)))</f>
        <v/>
      </c>
      <c r="N617" s="35" t="str">
        <f ca="1">IF($E617="","",IF($E617="Total Geral",SUM(OFFSET(N617,-1,0):$N$26)/3,VLOOKUP($E617,'[1]MEMÓRIA DE CÁLCULO'!$F:$AB,22,FALSE)))</f>
        <v/>
      </c>
      <c r="O617" s="35" t="str">
        <f ca="1">IF($E617="","",IF($E617="Total Geral",SUM(OFFSET(O617,-1,0):$O$26)/3,VLOOKUP($E617,'[1]MEMÓRIA DE CÁLCULO'!$F:$AB,23,FALSE)))</f>
        <v/>
      </c>
    </row>
    <row r="618" spans="5:15" x14ac:dyDescent="0.25">
      <c r="E618" s="30" t="str">
        <f t="shared" ca="1" si="9"/>
        <v/>
      </c>
      <c r="F618" s="31" t="str">
        <f ca="1">IF(OR($E618="",$E618="Total Geral"),"",IF(LEN($E618)&lt;6,VLOOKUP($E618,'[1]MEMÓRIA DE CÁLCULO'!$F:$W,2,FALSE),VLOOKUP($E618,'[1]MEMÓRIA DE CÁLCULO'!$F:$W,5,FALSE)))</f>
        <v/>
      </c>
      <c r="G618" s="30" t="str">
        <f ca="1">IF(OR(ISBLANK($E618),$E618="Total Geral"),"",IF(LEN($E618)&lt;6,"",VLOOKUP($E618,'[1]MEMÓRIA DE CÁLCULO'!$F:$W,3,FALSE)))</f>
        <v/>
      </c>
      <c r="H618" s="30" t="str">
        <f ca="1">IF(OR(ISBLANK($E618),$E618="Total Geral"),"",IF(LEN($E618)&lt;6,"",VLOOKUP($E618,'[1]MEMÓRIA DE CÁLCULO'!$F:$W,4,FALSE)))</f>
        <v/>
      </c>
      <c r="I618" s="32" t="str">
        <f ca="1">IF(OR(ISBLANK($E618),$E618="Total Geral"),"",IF(LEN($E618)&lt;6,"",VLOOKUP($E618,'[1]MEMÓRIA DE CÁLCULO'!$F:$W,2,FALSE)))</f>
        <v/>
      </c>
      <c r="J618" s="32" t="str">
        <f ca="1">IF(OR(ISBLANK($E618),$E618="Total Geral"),"",IF(LEN($E618)&lt;6,"",VLOOKUP($E618,'[1]MEMÓRIA DE CÁLCULO'!$F:$W,17,FALSE)))</f>
        <v/>
      </c>
      <c r="K618" s="33" t="str">
        <f ca="1">IF(OR(ISBLANK($E618),$E618="Total Geral"),"",IF(LEN($E618)&lt;6,"",VLOOKUP($E618,'[1]MEMÓRIA DE CÁLCULO'!$F:$W,18,FALSE)))</f>
        <v/>
      </c>
      <c r="L618" s="34" t="str">
        <f ca="1">IF(OR(ISBLANK($E618),$E618="Total Geral"),"",IF(LEN($E618)&lt;6,"",VLOOKUP($E618,'[1]MEMÓRIA DE CÁLCULO'!$F:$AB,20,FALSE)))</f>
        <v/>
      </c>
      <c r="M618" s="34" t="str">
        <f ca="1">IF(OR(ISBLANK($E618),$E618="Total Geral"),"",IF(LEN($E618)&lt;6,"",VLOOKUP($E618,'[1]MEMÓRIA DE CÁLCULO'!$F:$AB,21,FALSE)))</f>
        <v/>
      </c>
      <c r="N618" s="35" t="str">
        <f ca="1">IF($E618="","",IF($E618="Total Geral",SUM(OFFSET(N618,-1,0):$N$26)/3,VLOOKUP($E618,'[1]MEMÓRIA DE CÁLCULO'!$F:$AB,22,FALSE)))</f>
        <v/>
      </c>
      <c r="O618" s="35" t="str">
        <f ca="1">IF($E618="","",IF($E618="Total Geral",SUM(OFFSET(O618,-1,0):$O$26)/3,VLOOKUP($E618,'[1]MEMÓRIA DE CÁLCULO'!$F:$AB,23,FALSE)))</f>
        <v/>
      </c>
    </row>
    <row r="619" spans="5:15" x14ac:dyDescent="0.25">
      <c r="E619" s="30" t="str">
        <f t="shared" ca="1" si="9"/>
        <v/>
      </c>
      <c r="F619" s="31" t="str">
        <f ca="1">IF(OR($E619="",$E619="Total Geral"),"",IF(LEN($E619)&lt;6,VLOOKUP($E619,'[1]MEMÓRIA DE CÁLCULO'!$F:$W,2,FALSE),VLOOKUP($E619,'[1]MEMÓRIA DE CÁLCULO'!$F:$W,5,FALSE)))</f>
        <v/>
      </c>
      <c r="G619" s="30" t="str">
        <f ca="1">IF(OR(ISBLANK($E619),$E619="Total Geral"),"",IF(LEN($E619)&lt;6,"",VLOOKUP($E619,'[1]MEMÓRIA DE CÁLCULO'!$F:$W,3,FALSE)))</f>
        <v/>
      </c>
      <c r="H619" s="30" t="str">
        <f ca="1">IF(OR(ISBLANK($E619),$E619="Total Geral"),"",IF(LEN($E619)&lt;6,"",VLOOKUP($E619,'[1]MEMÓRIA DE CÁLCULO'!$F:$W,4,FALSE)))</f>
        <v/>
      </c>
      <c r="I619" s="32" t="str">
        <f ca="1">IF(OR(ISBLANK($E619),$E619="Total Geral"),"",IF(LEN($E619)&lt;6,"",VLOOKUP($E619,'[1]MEMÓRIA DE CÁLCULO'!$F:$W,2,FALSE)))</f>
        <v/>
      </c>
      <c r="J619" s="32" t="str">
        <f ca="1">IF(OR(ISBLANK($E619),$E619="Total Geral"),"",IF(LEN($E619)&lt;6,"",VLOOKUP($E619,'[1]MEMÓRIA DE CÁLCULO'!$F:$W,17,FALSE)))</f>
        <v/>
      </c>
      <c r="K619" s="33" t="str">
        <f ca="1">IF(OR(ISBLANK($E619),$E619="Total Geral"),"",IF(LEN($E619)&lt;6,"",VLOOKUP($E619,'[1]MEMÓRIA DE CÁLCULO'!$F:$W,18,FALSE)))</f>
        <v/>
      </c>
      <c r="L619" s="34" t="str">
        <f ca="1">IF(OR(ISBLANK($E619),$E619="Total Geral"),"",IF(LEN($E619)&lt;6,"",VLOOKUP($E619,'[1]MEMÓRIA DE CÁLCULO'!$F:$AB,20,FALSE)))</f>
        <v/>
      </c>
      <c r="M619" s="34" t="str">
        <f ca="1">IF(OR(ISBLANK($E619),$E619="Total Geral"),"",IF(LEN($E619)&lt;6,"",VLOOKUP($E619,'[1]MEMÓRIA DE CÁLCULO'!$F:$AB,21,FALSE)))</f>
        <v/>
      </c>
      <c r="N619" s="35" t="str">
        <f ca="1">IF($E619="","",IF($E619="Total Geral",SUM(OFFSET(N619,-1,0):$N$26)/3,VLOOKUP($E619,'[1]MEMÓRIA DE CÁLCULO'!$F:$AB,22,FALSE)))</f>
        <v/>
      </c>
      <c r="O619" s="35" t="str">
        <f ca="1">IF($E619="","",IF($E619="Total Geral",SUM(OFFSET(O619,-1,0):$O$26)/3,VLOOKUP($E619,'[1]MEMÓRIA DE CÁLCULO'!$F:$AB,23,FALSE)))</f>
        <v/>
      </c>
    </row>
    <row r="620" spans="5:15" x14ac:dyDescent="0.25">
      <c r="E620" s="30" t="str">
        <f t="shared" ca="1" si="9"/>
        <v/>
      </c>
      <c r="F620" s="31" t="str">
        <f ca="1">IF(OR($E620="",$E620="Total Geral"),"",IF(LEN($E620)&lt;6,VLOOKUP($E620,'[1]MEMÓRIA DE CÁLCULO'!$F:$W,2,FALSE),VLOOKUP($E620,'[1]MEMÓRIA DE CÁLCULO'!$F:$W,5,FALSE)))</f>
        <v/>
      </c>
      <c r="G620" s="30" t="str">
        <f ca="1">IF(OR(ISBLANK($E620),$E620="Total Geral"),"",IF(LEN($E620)&lt;6,"",VLOOKUP($E620,'[1]MEMÓRIA DE CÁLCULO'!$F:$W,3,FALSE)))</f>
        <v/>
      </c>
      <c r="H620" s="30" t="str">
        <f ca="1">IF(OR(ISBLANK($E620),$E620="Total Geral"),"",IF(LEN($E620)&lt;6,"",VLOOKUP($E620,'[1]MEMÓRIA DE CÁLCULO'!$F:$W,4,FALSE)))</f>
        <v/>
      </c>
      <c r="I620" s="32" t="str">
        <f ca="1">IF(OR(ISBLANK($E620),$E620="Total Geral"),"",IF(LEN($E620)&lt;6,"",VLOOKUP($E620,'[1]MEMÓRIA DE CÁLCULO'!$F:$W,2,FALSE)))</f>
        <v/>
      </c>
      <c r="J620" s="32" t="str">
        <f ca="1">IF(OR(ISBLANK($E620),$E620="Total Geral"),"",IF(LEN($E620)&lt;6,"",VLOOKUP($E620,'[1]MEMÓRIA DE CÁLCULO'!$F:$W,17,FALSE)))</f>
        <v/>
      </c>
      <c r="K620" s="33" t="str">
        <f ca="1">IF(OR(ISBLANK($E620),$E620="Total Geral"),"",IF(LEN($E620)&lt;6,"",VLOOKUP($E620,'[1]MEMÓRIA DE CÁLCULO'!$F:$W,18,FALSE)))</f>
        <v/>
      </c>
      <c r="L620" s="34" t="str">
        <f ca="1">IF(OR(ISBLANK($E620),$E620="Total Geral"),"",IF(LEN($E620)&lt;6,"",VLOOKUP($E620,'[1]MEMÓRIA DE CÁLCULO'!$F:$AB,20,FALSE)))</f>
        <v/>
      </c>
      <c r="M620" s="34" t="str">
        <f ca="1">IF(OR(ISBLANK($E620),$E620="Total Geral"),"",IF(LEN($E620)&lt;6,"",VLOOKUP($E620,'[1]MEMÓRIA DE CÁLCULO'!$F:$AB,21,FALSE)))</f>
        <v/>
      </c>
      <c r="N620" s="35" t="str">
        <f ca="1">IF($E620="","",IF($E620="Total Geral",SUM(OFFSET(N620,-1,0):$N$26)/3,VLOOKUP($E620,'[1]MEMÓRIA DE CÁLCULO'!$F:$AB,22,FALSE)))</f>
        <v/>
      </c>
      <c r="O620" s="35" t="str">
        <f ca="1">IF($E620="","",IF($E620="Total Geral",SUM(OFFSET(O620,-1,0):$O$26)/3,VLOOKUP($E620,'[1]MEMÓRIA DE CÁLCULO'!$F:$AB,23,FALSE)))</f>
        <v/>
      </c>
    </row>
    <row r="621" spans="5:15" x14ac:dyDescent="0.25">
      <c r="E621" s="30" t="str">
        <f t="shared" ca="1" si="9"/>
        <v/>
      </c>
      <c r="F621" s="31" t="str">
        <f ca="1">IF(OR($E621="",$E621="Total Geral"),"",IF(LEN($E621)&lt;6,VLOOKUP($E621,'[1]MEMÓRIA DE CÁLCULO'!$F:$W,2,FALSE),VLOOKUP($E621,'[1]MEMÓRIA DE CÁLCULO'!$F:$W,5,FALSE)))</f>
        <v/>
      </c>
      <c r="G621" s="30" t="str">
        <f ca="1">IF(OR(ISBLANK($E621),$E621="Total Geral"),"",IF(LEN($E621)&lt;6,"",VLOOKUP($E621,'[1]MEMÓRIA DE CÁLCULO'!$F:$W,3,FALSE)))</f>
        <v/>
      </c>
      <c r="H621" s="30" t="str">
        <f ca="1">IF(OR(ISBLANK($E621),$E621="Total Geral"),"",IF(LEN($E621)&lt;6,"",VLOOKUP($E621,'[1]MEMÓRIA DE CÁLCULO'!$F:$W,4,FALSE)))</f>
        <v/>
      </c>
      <c r="I621" s="32" t="str">
        <f ca="1">IF(OR(ISBLANK($E621),$E621="Total Geral"),"",IF(LEN($E621)&lt;6,"",VLOOKUP($E621,'[1]MEMÓRIA DE CÁLCULO'!$F:$W,2,FALSE)))</f>
        <v/>
      </c>
      <c r="J621" s="32" t="str">
        <f ca="1">IF(OR(ISBLANK($E621),$E621="Total Geral"),"",IF(LEN($E621)&lt;6,"",VLOOKUP($E621,'[1]MEMÓRIA DE CÁLCULO'!$F:$W,17,FALSE)))</f>
        <v/>
      </c>
      <c r="K621" s="33" t="str">
        <f ca="1">IF(OR(ISBLANK($E621),$E621="Total Geral"),"",IF(LEN($E621)&lt;6,"",VLOOKUP($E621,'[1]MEMÓRIA DE CÁLCULO'!$F:$W,18,FALSE)))</f>
        <v/>
      </c>
      <c r="L621" s="34" t="str">
        <f ca="1">IF(OR(ISBLANK($E621),$E621="Total Geral"),"",IF(LEN($E621)&lt;6,"",VLOOKUP($E621,'[1]MEMÓRIA DE CÁLCULO'!$F:$AB,20,FALSE)))</f>
        <v/>
      </c>
      <c r="M621" s="34" t="str">
        <f ca="1">IF(OR(ISBLANK($E621),$E621="Total Geral"),"",IF(LEN($E621)&lt;6,"",VLOOKUP($E621,'[1]MEMÓRIA DE CÁLCULO'!$F:$AB,21,FALSE)))</f>
        <v/>
      </c>
      <c r="N621" s="35" t="str">
        <f ca="1">IF($E621="","",IF($E621="Total Geral",SUM(OFFSET(N621,-1,0):$N$26)/3,VLOOKUP($E621,'[1]MEMÓRIA DE CÁLCULO'!$F:$AB,22,FALSE)))</f>
        <v/>
      </c>
      <c r="O621" s="35" t="str">
        <f ca="1">IF($E621="","",IF($E621="Total Geral",SUM(OFFSET(O621,-1,0):$O$26)/3,VLOOKUP($E621,'[1]MEMÓRIA DE CÁLCULO'!$F:$AB,23,FALSE)))</f>
        <v/>
      </c>
    </row>
    <row r="622" spans="5:15" x14ac:dyDescent="0.25">
      <c r="E622" s="30" t="str">
        <f t="shared" ca="1" si="9"/>
        <v/>
      </c>
      <c r="F622" s="31" t="str">
        <f ca="1">IF(OR($E622="",$E622="Total Geral"),"",IF(LEN($E622)&lt;6,VLOOKUP($E622,'[1]MEMÓRIA DE CÁLCULO'!$F:$W,2,FALSE),VLOOKUP($E622,'[1]MEMÓRIA DE CÁLCULO'!$F:$W,5,FALSE)))</f>
        <v/>
      </c>
      <c r="G622" s="30" t="str">
        <f ca="1">IF(OR(ISBLANK($E622),$E622="Total Geral"),"",IF(LEN($E622)&lt;6,"",VLOOKUP($E622,'[1]MEMÓRIA DE CÁLCULO'!$F:$W,3,FALSE)))</f>
        <v/>
      </c>
      <c r="H622" s="30" t="str">
        <f ca="1">IF(OR(ISBLANK($E622),$E622="Total Geral"),"",IF(LEN($E622)&lt;6,"",VLOOKUP($E622,'[1]MEMÓRIA DE CÁLCULO'!$F:$W,4,FALSE)))</f>
        <v/>
      </c>
      <c r="I622" s="32" t="str">
        <f ca="1">IF(OR(ISBLANK($E622),$E622="Total Geral"),"",IF(LEN($E622)&lt;6,"",VLOOKUP($E622,'[1]MEMÓRIA DE CÁLCULO'!$F:$W,2,FALSE)))</f>
        <v/>
      </c>
      <c r="J622" s="32" t="str">
        <f ca="1">IF(OR(ISBLANK($E622),$E622="Total Geral"),"",IF(LEN($E622)&lt;6,"",VLOOKUP($E622,'[1]MEMÓRIA DE CÁLCULO'!$F:$W,17,FALSE)))</f>
        <v/>
      </c>
      <c r="K622" s="33" t="str">
        <f ca="1">IF(OR(ISBLANK($E622),$E622="Total Geral"),"",IF(LEN($E622)&lt;6,"",VLOOKUP($E622,'[1]MEMÓRIA DE CÁLCULO'!$F:$W,18,FALSE)))</f>
        <v/>
      </c>
      <c r="L622" s="34" t="str">
        <f ca="1">IF(OR(ISBLANK($E622),$E622="Total Geral"),"",IF(LEN($E622)&lt;6,"",VLOOKUP($E622,'[1]MEMÓRIA DE CÁLCULO'!$F:$AB,20,FALSE)))</f>
        <v/>
      </c>
      <c r="M622" s="34" t="str">
        <f ca="1">IF(OR(ISBLANK($E622),$E622="Total Geral"),"",IF(LEN($E622)&lt;6,"",VLOOKUP($E622,'[1]MEMÓRIA DE CÁLCULO'!$F:$AB,21,FALSE)))</f>
        <v/>
      </c>
      <c r="N622" s="35" t="str">
        <f ca="1">IF($E622="","",IF($E622="Total Geral",SUM(OFFSET(N622,-1,0):$N$26)/3,VLOOKUP($E622,'[1]MEMÓRIA DE CÁLCULO'!$F:$AB,22,FALSE)))</f>
        <v/>
      </c>
      <c r="O622" s="35" t="str">
        <f ca="1">IF($E622="","",IF($E622="Total Geral",SUM(OFFSET(O622,-1,0):$O$26)/3,VLOOKUP($E622,'[1]MEMÓRIA DE CÁLCULO'!$F:$AB,23,FALSE)))</f>
        <v/>
      </c>
    </row>
    <row r="623" spans="5:15" x14ac:dyDescent="0.25">
      <c r="E623" s="30" t="str">
        <f t="shared" ca="1" si="9"/>
        <v/>
      </c>
      <c r="F623" s="31" t="str">
        <f ca="1">IF(OR($E623="",$E623="Total Geral"),"",IF(LEN($E623)&lt;6,VLOOKUP($E623,'[1]MEMÓRIA DE CÁLCULO'!$F:$W,2,FALSE),VLOOKUP($E623,'[1]MEMÓRIA DE CÁLCULO'!$F:$W,5,FALSE)))</f>
        <v/>
      </c>
      <c r="G623" s="30" t="str">
        <f ca="1">IF(OR(ISBLANK($E623),$E623="Total Geral"),"",IF(LEN($E623)&lt;6,"",VLOOKUP($E623,'[1]MEMÓRIA DE CÁLCULO'!$F:$W,3,FALSE)))</f>
        <v/>
      </c>
      <c r="H623" s="30" t="str">
        <f ca="1">IF(OR(ISBLANK($E623),$E623="Total Geral"),"",IF(LEN($E623)&lt;6,"",VLOOKUP($E623,'[1]MEMÓRIA DE CÁLCULO'!$F:$W,4,FALSE)))</f>
        <v/>
      </c>
      <c r="I623" s="32" t="str">
        <f ca="1">IF(OR(ISBLANK($E623),$E623="Total Geral"),"",IF(LEN($E623)&lt;6,"",VLOOKUP($E623,'[1]MEMÓRIA DE CÁLCULO'!$F:$W,2,FALSE)))</f>
        <v/>
      </c>
      <c r="J623" s="32" t="str">
        <f ca="1">IF(OR(ISBLANK($E623),$E623="Total Geral"),"",IF(LEN($E623)&lt;6,"",VLOOKUP($E623,'[1]MEMÓRIA DE CÁLCULO'!$F:$W,17,FALSE)))</f>
        <v/>
      </c>
      <c r="K623" s="33" t="str">
        <f ca="1">IF(OR(ISBLANK($E623),$E623="Total Geral"),"",IF(LEN($E623)&lt;6,"",VLOOKUP($E623,'[1]MEMÓRIA DE CÁLCULO'!$F:$W,18,FALSE)))</f>
        <v/>
      </c>
      <c r="L623" s="34" t="str">
        <f ca="1">IF(OR(ISBLANK($E623),$E623="Total Geral"),"",IF(LEN($E623)&lt;6,"",VLOOKUP($E623,'[1]MEMÓRIA DE CÁLCULO'!$F:$AB,20,FALSE)))</f>
        <v/>
      </c>
      <c r="M623" s="34" t="str">
        <f ca="1">IF(OR(ISBLANK($E623),$E623="Total Geral"),"",IF(LEN($E623)&lt;6,"",VLOOKUP($E623,'[1]MEMÓRIA DE CÁLCULO'!$F:$AB,21,FALSE)))</f>
        <v/>
      </c>
      <c r="N623" s="35" t="str">
        <f ca="1">IF($E623="","",IF($E623="Total Geral",SUM(OFFSET(N623,-1,0):$N$26)/3,VLOOKUP($E623,'[1]MEMÓRIA DE CÁLCULO'!$F:$AB,22,FALSE)))</f>
        <v/>
      </c>
      <c r="O623" s="35" t="str">
        <f ca="1">IF($E623="","",IF($E623="Total Geral",SUM(OFFSET(O623,-1,0):$O$26)/3,VLOOKUP($E623,'[1]MEMÓRIA DE CÁLCULO'!$F:$AB,23,FALSE)))</f>
        <v/>
      </c>
    </row>
    <row r="624" spans="5:15" x14ac:dyDescent="0.25">
      <c r="E624" s="30" t="str">
        <f t="shared" ca="1" si="9"/>
        <v/>
      </c>
      <c r="F624" s="31" t="str">
        <f ca="1">IF(OR($E624="",$E624="Total Geral"),"",IF(LEN($E624)&lt;6,VLOOKUP($E624,'[1]MEMÓRIA DE CÁLCULO'!$F:$W,2,FALSE),VLOOKUP($E624,'[1]MEMÓRIA DE CÁLCULO'!$F:$W,5,FALSE)))</f>
        <v/>
      </c>
      <c r="G624" s="30" t="str">
        <f ca="1">IF(OR(ISBLANK($E624),$E624="Total Geral"),"",IF(LEN($E624)&lt;6,"",VLOOKUP($E624,'[1]MEMÓRIA DE CÁLCULO'!$F:$W,3,FALSE)))</f>
        <v/>
      </c>
      <c r="H624" s="30" t="str">
        <f ca="1">IF(OR(ISBLANK($E624),$E624="Total Geral"),"",IF(LEN($E624)&lt;6,"",VLOOKUP($E624,'[1]MEMÓRIA DE CÁLCULO'!$F:$W,4,FALSE)))</f>
        <v/>
      </c>
      <c r="I624" s="32" t="str">
        <f ca="1">IF(OR(ISBLANK($E624),$E624="Total Geral"),"",IF(LEN($E624)&lt;6,"",VLOOKUP($E624,'[1]MEMÓRIA DE CÁLCULO'!$F:$W,2,FALSE)))</f>
        <v/>
      </c>
      <c r="J624" s="32" t="str">
        <f ca="1">IF(OR(ISBLANK($E624),$E624="Total Geral"),"",IF(LEN($E624)&lt;6,"",VLOOKUP($E624,'[1]MEMÓRIA DE CÁLCULO'!$F:$W,17,FALSE)))</f>
        <v/>
      </c>
      <c r="K624" s="33" t="str">
        <f ca="1">IF(OR(ISBLANK($E624),$E624="Total Geral"),"",IF(LEN($E624)&lt;6,"",VLOOKUP($E624,'[1]MEMÓRIA DE CÁLCULO'!$F:$W,18,FALSE)))</f>
        <v/>
      </c>
      <c r="L624" s="34" t="str">
        <f ca="1">IF(OR(ISBLANK($E624),$E624="Total Geral"),"",IF(LEN($E624)&lt;6,"",VLOOKUP($E624,'[1]MEMÓRIA DE CÁLCULO'!$F:$AB,20,FALSE)))</f>
        <v/>
      </c>
      <c r="M624" s="34" t="str">
        <f ca="1">IF(OR(ISBLANK($E624),$E624="Total Geral"),"",IF(LEN($E624)&lt;6,"",VLOOKUP($E624,'[1]MEMÓRIA DE CÁLCULO'!$F:$AB,21,FALSE)))</f>
        <v/>
      </c>
      <c r="N624" s="35" t="str">
        <f ca="1">IF($E624="","",IF($E624="Total Geral",SUM(OFFSET(N624,-1,0):$N$26)/3,VLOOKUP($E624,'[1]MEMÓRIA DE CÁLCULO'!$F:$AB,22,FALSE)))</f>
        <v/>
      </c>
      <c r="O624" s="35" t="str">
        <f ca="1">IF($E624="","",IF($E624="Total Geral",SUM(OFFSET(O624,-1,0):$O$26)/3,VLOOKUP($E624,'[1]MEMÓRIA DE CÁLCULO'!$F:$AB,23,FALSE)))</f>
        <v/>
      </c>
    </row>
    <row r="625" spans="5:15" x14ac:dyDescent="0.25">
      <c r="E625" s="30" t="str">
        <f t="shared" ca="1" si="9"/>
        <v/>
      </c>
      <c r="F625" s="31" t="str">
        <f ca="1">IF(OR($E625="",$E625="Total Geral"),"",IF(LEN($E625)&lt;6,VLOOKUP($E625,'[1]MEMÓRIA DE CÁLCULO'!$F:$W,2,FALSE),VLOOKUP($E625,'[1]MEMÓRIA DE CÁLCULO'!$F:$W,5,FALSE)))</f>
        <v/>
      </c>
      <c r="G625" s="30" t="str">
        <f ca="1">IF(OR(ISBLANK($E625),$E625="Total Geral"),"",IF(LEN($E625)&lt;6,"",VLOOKUP($E625,'[1]MEMÓRIA DE CÁLCULO'!$F:$W,3,FALSE)))</f>
        <v/>
      </c>
      <c r="H625" s="30" t="str">
        <f ca="1">IF(OR(ISBLANK($E625),$E625="Total Geral"),"",IF(LEN($E625)&lt;6,"",VLOOKUP($E625,'[1]MEMÓRIA DE CÁLCULO'!$F:$W,4,FALSE)))</f>
        <v/>
      </c>
      <c r="I625" s="32" t="str">
        <f ca="1">IF(OR(ISBLANK($E625),$E625="Total Geral"),"",IF(LEN($E625)&lt;6,"",VLOOKUP($E625,'[1]MEMÓRIA DE CÁLCULO'!$F:$W,2,FALSE)))</f>
        <v/>
      </c>
      <c r="J625" s="32" t="str">
        <f ca="1">IF(OR(ISBLANK($E625),$E625="Total Geral"),"",IF(LEN($E625)&lt;6,"",VLOOKUP($E625,'[1]MEMÓRIA DE CÁLCULO'!$F:$W,17,FALSE)))</f>
        <v/>
      </c>
      <c r="K625" s="33" t="str">
        <f ca="1">IF(OR(ISBLANK($E625),$E625="Total Geral"),"",IF(LEN($E625)&lt;6,"",VLOOKUP($E625,'[1]MEMÓRIA DE CÁLCULO'!$F:$W,18,FALSE)))</f>
        <v/>
      </c>
      <c r="L625" s="34" t="str">
        <f ca="1">IF(OR(ISBLANK($E625),$E625="Total Geral"),"",IF(LEN($E625)&lt;6,"",VLOOKUP($E625,'[1]MEMÓRIA DE CÁLCULO'!$F:$AB,20,FALSE)))</f>
        <v/>
      </c>
      <c r="M625" s="34" t="str">
        <f ca="1">IF(OR(ISBLANK($E625),$E625="Total Geral"),"",IF(LEN($E625)&lt;6,"",VLOOKUP($E625,'[1]MEMÓRIA DE CÁLCULO'!$F:$AB,21,FALSE)))</f>
        <v/>
      </c>
      <c r="N625" s="35" t="str">
        <f ca="1">IF($E625="","",IF($E625="Total Geral",SUM(OFFSET(N625,-1,0):$N$26)/3,VLOOKUP($E625,'[1]MEMÓRIA DE CÁLCULO'!$F:$AB,22,FALSE)))</f>
        <v/>
      </c>
      <c r="O625" s="35" t="str">
        <f ca="1">IF($E625="","",IF($E625="Total Geral",SUM(OFFSET(O625,-1,0):$O$26)/3,VLOOKUP($E625,'[1]MEMÓRIA DE CÁLCULO'!$F:$AB,23,FALSE)))</f>
        <v/>
      </c>
    </row>
    <row r="626" spans="5:15" x14ac:dyDescent="0.25">
      <c r="E626" s="30" t="str">
        <f t="shared" ca="1" si="9"/>
        <v/>
      </c>
      <c r="F626" s="31" t="str">
        <f ca="1">IF(OR($E626="",$E626="Total Geral"),"",IF(LEN($E626)&lt;6,VLOOKUP($E626,'[1]MEMÓRIA DE CÁLCULO'!$F:$W,2,FALSE),VLOOKUP($E626,'[1]MEMÓRIA DE CÁLCULO'!$F:$W,5,FALSE)))</f>
        <v/>
      </c>
      <c r="G626" s="30" t="str">
        <f ca="1">IF(OR(ISBLANK($E626),$E626="Total Geral"),"",IF(LEN($E626)&lt;6,"",VLOOKUP($E626,'[1]MEMÓRIA DE CÁLCULO'!$F:$W,3,FALSE)))</f>
        <v/>
      </c>
      <c r="H626" s="30" t="str">
        <f ca="1">IF(OR(ISBLANK($E626),$E626="Total Geral"),"",IF(LEN($E626)&lt;6,"",VLOOKUP($E626,'[1]MEMÓRIA DE CÁLCULO'!$F:$W,4,FALSE)))</f>
        <v/>
      </c>
      <c r="I626" s="32" t="str">
        <f ca="1">IF(OR(ISBLANK($E626),$E626="Total Geral"),"",IF(LEN($E626)&lt;6,"",VLOOKUP($E626,'[1]MEMÓRIA DE CÁLCULO'!$F:$W,2,FALSE)))</f>
        <v/>
      </c>
      <c r="J626" s="32" t="str">
        <f ca="1">IF(OR(ISBLANK($E626),$E626="Total Geral"),"",IF(LEN($E626)&lt;6,"",VLOOKUP($E626,'[1]MEMÓRIA DE CÁLCULO'!$F:$W,17,FALSE)))</f>
        <v/>
      </c>
      <c r="K626" s="33" t="str">
        <f ca="1">IF(OR(ISBLANK($E626),$E626="Total Geral"),"",IF(LEN($E626)&lt;6,"",VLOOKUP($E626,'[1]MEMÓRIA DE CÁLCULO'!$F:$W,18,FALSE)))</f>
        <v/>
      </c>
      <c r="L626" s="34" t="str">
        <f ca="1">IF(OR(ISBLANK($E626),$E626="Total Geral"),"",IF(LEN($E626)&lt;6,"",VLOOKUP($E626,'[1]MEMÓRIA DE CÁLCULO'!$F:$AB,20,FALSE)))</f>
        <v/>
      </c>
      <c r="M626" s="34" t="str">
        <f ca="1">IF(OR(ISBLANK($E626),$E626="Total Geral"),"",IF(LEN($E626)&lt;6,"",VLOOKUP($E626,'[1]MEMÓRIA DE CÁLCULO'!$F:$AB,21,FALSE)))</f>
        <v/>
      </c>
      <c r="N626" s="35" t="str">
        <f ca="1">IF($E626="","",IF($E626="Total Geral",SUM(OFFSET(N626,-1,0):$N$26)/3,VLOOKUP($E626,'[1]MEMÓRIA DE CÁLCULO'!$F:$AB,22,FALSE)))</f>
        <v/>
      </c>
      <c r="O626" s="35" t="str">
        <f ca="1">IF($E626="","",IF($E626="Total Geral",SUM(OFFSET(O626,-1,0):$O$26)/3,VLOOKUP($E626,'[1]MEMÓRIA DE CÁLCULO'!$F:$AB,23,FALSE)))</f>
        <v/>
      </c>
    </row>
    <row r="627" spans="5:15" x14ac:dyDescent="0.25">
      <c r="E627" s="30" t="str">
        <f t="shared" ca="1" si="9"/>
        <v/>
      </c>
      <c r="F627" s="31" t="str">
        <f ca="1">IF(OR($E627="",$E627="Total Geral"),"",IF(LEN($E627)&lt;6,VLOOKUP($E627,'[1]MEMÓRIA DE CÁLCULO'!$F:$W,2,FALSE),VLOOKUP($E627,'[1]MEMÓRIA DE CÁLCULO'!$F:$W,5,FALSE)))</f>
        <v/>
      </c>
      <c r="G627" s="30" t="str">
        <f ca="1">IF(OR(ISBLANK($E627),$E627="Total Geral"),"",IF(LEN($E627)&lt;6,"",VLOOKUP($E627,'[1]MEMÓRIA DE CÁLCULO'!$F:$W,3,FALSE)))</f>
        <v/>
      </c>
      <c r="H627" s="30" t="str">
        <f ca="1">IF(OR(ISBLANK($E627),$E627="Total Geral"),"",IF(LEN($E627)&lt;6,"",VLOOKUP($E627,'[1]MEMÓRIA DE CÁLCULO'!$F:$W,4,FALSE)))</f>
        <v/>
      </c>
      <c r="I627" s="32" t="str">
        <f ca="1">IF(OR(ISBLANK($E627),$E627="Total Geral"),"",IF(LEN($E627)&lt;6,"",VLOOKUP($E627,'[1]MEMÓRIA DE CÁLCULO'!$F:$W,2,FALSE)))</f>
        <v/>
      </c>
      <c r="J627" s="32" t="str">
        <f ca="1">IF(OR(ISBLANK($E627),$E627="Total Geral"),"",IF(LEN($E627)&lt;6,"",VLOOKUP($E627,'[1]MEMÓRIA DE CÁLCULO'!$F:$W,17,FALSE)))</f>
        <v/>
      </c>
      <c r="K627" s="33" t="str">
        <f ca="1">IF(OR(ISBLANK($E627),$E627="Total Geral"),"",IF(LEN($E627)&lt;6,"",VLOOKUP($E627,'[1]MEMÓRIA DE CÁLCULO'!$F:$W,18,FALSE)))</f>
        <v/>
      </c>
      <c r="L627" s="34" t="str">
        <f ca="1">IF(OR(ISBLANK($E627),$E627="Total Geral"),"",IF(LEN($E627)&lt;6,"",VLOOKUP($E627,'[1]MEMÓRIA DE CÁLCULO'!$F:$AB,20,FALSE)))</f>
        <v/>
      </c>
      <c r="M627" s="34" t="str">
        <f ca="1">IF(OR(ISBLANK($E627),$E627="Total Geral"),"",IF(LEN($E627)&lt;6,"",VLOOKUP($E627,'[1]MEMÓRIA DE CÁLCULO'!$F:$AB,21,FALSE)))</f>
        <v/>
      </c>
      <c r="N627" s="35" t="str">
        <f ca="1">IF($E627="","",IF($E627="Total Geral",SUM(OFFSET(N627,-1,0):$N$26)/3,VLOOKUP($E627,'[1]MEMÓRIA DE CÁLCULO'!$F:$AB,22,FALSE)))</f>
        <v/>
      </c>
      <c r="O627" s="35" t="str">
        <f ca="1">IF($E627="","",IF($E627="Total Geral",SUM(OFFSET(O627,-1,0):$O$26)/3,VLOOKUP($E627,'[1]MEMÓRIA DE CÁLCULO'!$F:$AB,23,FALSE)))</f>
        <v/>
      </c>
    </row>
    <row r="628" spans="5:15" x14ac:dyDescent="0.25">
      <c r="E628" s="30" t="str">
        <f t="shared" ca="1" si="9"/>
        <v/>
      </c>
      <c r="F628" s="31" t="str">
        <f ca="1">IF(OR($E628="",$E628="Total Geral"),"",IF(LEN($E628)&lt;6,VLOOKUP($E628,'[1]MEMÓRIA DE CÁLCULO'!$F:$W,2,FALSE),VLOOKUP($E628,'[1]MEMÓRIA DE CÁLCULO'!$F:$W,5,FALSE)))</f>
        <v/>
      </c>
      <c r="G628" s="30" t="str">
        <f ca="1">IF(OR(ISBLANK($E628),$E628="Total Geral"),"",IF(LEN($E628)&lt;6,"",VLOOKUP($E628,'[1]MEMÓRIA DE CÁLCULO'!$F:$W,3,FALSE)))</f>
        <v/>
      </c>
      <c r="H628" s="30" t="str">
        <f ca="1">IF(OR(ISBLANK($E628),$E628="Total Geral"),"",IF(LEN($E628)&lt;6,"",VLOOKUP($E628,'[1]MEMÓRIA DE CÁLCULO'!$F:$W,4,FALSE)))</f>
        <v/>
      </c>
      <c r="I628" s="32" t="str">
        <f ca="1">IF(OR(ISBLANK($E628),$E628="Total Geral"),"",IF(LEN($E628)&lt;6,"",VLOOKUP($E628,'[1]MEMÓRIA DE CÁLCULO'!$F:$W,2,FALSE)))</f>
        <v/>
      </c>
      <c r="J628" s="32" t="str">
        <f ca="1">IF(OR(ISBLANK($E628),$E628="Total Geral"),"",IF(LEN($E628)&lt;6,"",VLOOKUP($E628,'[1]MEMÓRIA DE CÁLCULO'!$F:$W,17,FALSE)))</f>
        <v/>
      </c>
      <c r="K628" s="33" t="str">
        <f ca="1">IF(OR(ISBLANK($E628),$E628="Total Geral"),"",IF(LEN($E628)&lt;6,"",VLOOKUP($E628,'[1]MEMÓRIA DE CÁLCULO'!$F:$W,18,FALSE)))</f>
        <v/>
      </c>
      <c r="L628" s="34" t="str">
        <f ca="1">IF(OR(ISBLANK($E628),$E628="Total Geral"),"",IF(LEN($E628)&lt;6,"",VLOOKUP($E628,'[1]MEMÓRIA DE CÁLCULO'!$F:$AB,20,FALSE)))</f>
        <v/>
      </c>
      <c r="M628" s="34" t="str">
        <f ca="1">IF(OR(ISBLANK($E628),$E628="Total Geral"),"",IF(LEN($E628)&lt;6,"",VLOOKUP($E628,'[1]MEMÓRIA DE CÁLCULO'!$F:$AB,21,FALSE)))</f>
        <v/>
      </c>
      <c r="N628" s="35" t="str">
        <f ca="1">IF($E628="","",IF($E628="Total Geral",SUM(OFFSET(N628,-1,0):$N$26)/3,VLOOKUP($E628,'[1]MEMÓRIA DE CÁLCULO'!$F:$AB,22,FALSE)))</f>
        <v/>
      </c>
      <c r="O628" s="35" t="str">
        <f ca="1">IF($E628="","",IF($E628="Total Geral",SUM(OFFSET(O628,-1,0):$O$26)/3,VLOOKUP($E628,'[1]MEMÓRIA DE CÁLCULO'!$F:$AB,23,FALSE)))</f>
        <v/>
      </c>
    </row>
    <row r="629" spans="5:15" x14ac:dyDescent="0.25">
      <c r="E629" s="30" t="str">
        <f t="shared" ca="1" si="9"/>
        <v/>
      </c>
      <c r="F629" s="31" t="str">
        <f ca="1">IF(OR($E629="",$E629="Total Geral"),"",IF(LEN($E629)&lt;6,VLOOKUP($E629,'[1]MEMÓRIA DE CÁLCULO'!$F:$W,2,FALSE),VLOOKUP($E629,'[1]MEMÓRIA DE CÁLCULO'!$F:$W,5,FALSE)))</f>
        <v/>
      </c>
      <c r="G629" s="30" t="str">
        <f ca="1">IF(OR(ISBLANK($E629),$E629="Total Geral"),"",IF(LEN($E629)&lt;6,"",VLOOKUP($E629,'[1]MEMÓRIA DE CÁLCULO'!$F:$W,3,FALSE)))</f>
        <v/>
      </c>
      <c r="H629" s="30" t="str">
        <f ca="1">IF(OR(ISBLANK($E629),$E629="Total Geral"),"",IF(LEN($E629)&lt;6,"",VLOOKUP($E629,'[1]MEMÓRIA DE CÁLCULO'!$F:$W,4,FALSE)))</f>
        <v/>
      </c>
      <c r="I629" s="32" t="str">
        <f ca="1">IF(OR(ISBLANK($E629),$E629="Total Geral"),"",IF(LEN($E629)&lt;6,"",VLOOKUP($E629,'[1]MEMÓRIA DE CÁLCULO'!$F:$W,2,FALSE)))</f>
        <v/>
      </c>
      <c r="J629" s="32" t="str">
        <f ca="1">IF(OR(ISBLANK($E629),$E629="Total Geral"),"",IF(LEN($E629)&lt;6,"",VLOOKUP($E629,'[1]MEMÓRIA DE CÁLCULO'!$F:$W,17,FALSE)))</f>
        <v/>
      </c>
      <c r="K629" s="33" t="str">
        <f ca="1">IF(OR(ISBLANK($E629),$E629="Total Geral"),"",IF(LEN($E629)&lt;6,"",VLOOKUP($E629,'[1]MEMÓRIA DE CÁLCULO'!$F:$W,18,FALSE)))</f>
        <v/>
      </c>
      <c r="L629" s="34" t="str">
        <f ca="1">IF(OR(ISBLANK($E629),$E629="Total Geral"),"",IF(LEN($E629)&lt;6,"",VLOOKUP($E629,'[1]MEMÓRIA DE CÁLCULO'!$F:$AB,20,FALSE)))</f>
        <v/>
      </c>
      <c r="M629" s="34" t="str">
        <f ca="1">IF(OR(ISBLANK($E629),$E629="Total Geral"),"",IF(LEN($E629)&lt;6,"",VLOOKUP($E629,'[1]MEMÓRIA DE CÁLCULO'!$F:$AB,21,FALSE)))</f>
        <v/>
      </c>
      <c r="N629" s="35" t="str">
        <f ca="1">IF($E629="","",IF($E629="Total Geral",SUM(OFFSET(N629,-1,0):$N$26)/3,VLOOKUP($E629,'[1]MEMÓRIA DE CÁLCULO'!$F:$AB,22,FALSE)))</f>
        <v/>
      </c>
      <c r="O629" s="35" t="str">
        <f ca="1">IF($E629="","",IF($E629="Total Geral",SUM(OFFSET(O629,-1,0):$O$26)/3,VLOOKUP($E629,'[1]MEMÓRIA DE CÁLCULO'!$F:$AB,23,FALSE)))</f>
        <v/>
      </c>
    </row>
    <row r="630" spans="5:15" x14ac:dyDescent="0.25">
      <c r="E630" s="30" t="str">
        <f t="shared" ca="1" si="9"/>
        <v/>
      </c>
      <c r="F630" s="31" t="str">
        <f ca="1">IF(OR($E630="",$E630="Total Geral"),"",IF(LEN($E630)&lt;6,VLOOKUP($E630,'[1]MEMÓRIA DE CÁLCULO'!$F:$W,2,FALSE),VLOOKUP($E630,'[1]MEMÓRIA DE CÁLCULO'!$F:$W,5,FALSE)))</f>
        <v/>
      </c>
      <c r="G630" s="30" t="str">
        <f ca="1">IF(OR(ISBLANK($E630),$E630="Total Geral"),"",IF(LEN($E630)&lt;6,"",VLOOKUP($E630,'[1]MEMÓRIA DE CÁLCULO'!$F:$W,3,FALSE)))</f>
        <v/>
      </c>
      <c r="H630" s="30" t="str">
        <f ca="1">IF(OR(ISBLANK($E630),$E630="Total Geral"),"",IF(LEN($E630)&lt;6,"",VLOOKUP($E630,'[1]MEMÓRIA DE CÁLCULO'!$F:$W,4,FALSE)))</f>
        <v/>
      </c>
      <c r="I630" s="32" t="str">
        <f ca="1">IF(OR(ISBLANK($E630),$E630="Total Geral"),"",IF(LEN($E630)&lt;6,"",VLOOKUP($E630,'[1]MEMÓRIA DE CÁLCULO'!$F:$W,2,FALSE)))</f>
        <v/>
      </c>
      <c r="J630" s="32" t="str">
        <f ca="1">IF(OR(ISBLANK($E630),$E630="Total Geral"),"",IF(LEN($E630)&lt;6,"",VLOOKUP($E630,'[1]MEMÓRIA DE CÁLCULO'!$F:$W,17,FALSE)))</f>
        <v/>
      </c>
      <c r="K630" s="33" t="str">
        <f ca="1">IF(OR(ISBLANK($E630),$E630="Total Geral"),"",IF(LEN($E630)&lt;6,"",VLOOKUP($E630,'[1]MEMÓRIA DE CÁLCULO'!$F:$W,18,FALSE)))</f>
        <v/>
      </c>
      <c r="L630" s="34" t="str">
        <f ca="1">IF(OR(ISBLANK($E630),$E630="Total Geral"),"",IF(LEN($E630)&lt;6,"",VLOOKUP($E630,'[1]MEMÓRIA DE CÁLCULO'!$F:$AB,20,FALSE)))</f>
        <v/>
      </c>
      <c r="M630" s="34" t="str">
        <f ca="1">IF(OR(ISBLANK($E630),$E630="Total Geral"),"",IF(LEN($E630)&lt;6,"",VLOOKUP($E630,'[1]MEMÓRIA DE CÁLCULO'!$F:$AB,21,FALSE)))</f>
        <v/>
      </c>
      <c r="N630" s="35" t="str">
        <f ca="1">IF($E630="","",IF($E630="Total Geral",SUM(OFFSET(N630,-1,0):$N$26)/3,VLOOKUP($E630,'[1]MEMÓRIA DE CÁLCULO'!$F:$AB,22,FALSE)))</f>
        <v/>
      </c>
      <c r="O630" s="35" t="str">
        <f ca="1">IF($E630="","",IF($E630="Total Geral",SUM(OFFSET(O630,-1,0):$O$26)/3,VLOOKUP($E630,'[1]MEMÓRIA DE CÁLCULO'!$F:$AB,23,FALSE)))</f>
        <v/>
      </c>
    </row>
    <row r="631" spans="5:15" x14ac:dyDescent="0.25">
      <c r="E631" s="30" t="str">
        <f t="shared" ca="1" si="9"/>
        <v/>
      </c>
      <c r="F631" s="31" t="str">
        <f ca="1">IF(OR($E631="",$E631="Total Geral"),"",IF(LEN($E631)&lt;6,VLOOKUP($E631,'[1]MEMÓRIA DE CÁLCULO'!$F:$W,2,FALSE),VLOOKUP($E631,'[1]MEMÓRIA DE CÁLCULO'!$F:$W,5,FALSE)))</f>
        <v/>
      </c>
      <c r="G631" s="30" t="str">
        <f ca="1">IF(OR(ISBLANK($E631),$E631="Total Geral"),"",IF(LEN($E631)&lt;6,"",VLOOKUP($E631,'[1]MEMÓRIA DE CÁLCULO'!$F:$W,3,FALSE)))</f>
        <v/>
      </c>
      <c r="H631" s="30" t="str">
        <f ca="1">IF(OR(ISBLANK($E631),$E631="Total Geral"),"",IF(LEN($E631)&lt;6,"",VLOOKUP($E631,'[1]MEMÓRIA DE CÁLCULO'!$F:$W,4,FALSE)))</f>
        <v/>
      </c>
      <c r="I631" s="32" t="str">
        <f ca="1">IF(OR(ISBLANK($E631),$E631="Total Geral"),"",IF(LEN($E631)&lt;6,"",VLOOKUP($E631,'[1]MEMÓRIA DE CÁLCULO'!$F:$W,2,FALSE)))</f>
        <v/>
      </c>
      <c r="J631" s="32" t="str">
        <f ca="1">IF(OR(ISBLANK($E631),$E631="Total Geral"),"",IF(LEN($E631)&lt;6,"",VLOOKUP($E631,'[1]MEMÓRIA DE CÁLCULO'!$F:$W,17,FALSE)))</f>
        <v/>
      </c>
      <c r="K631" s="33" t="str">
        <f ca="1">IF(OR(ISBLANK($E631),$E631="Total Geral"),"",IF(LEN($E631)&lt;6,"",VLOOKUP($E631,'[1]MEMÓRIA DE CÁLCULO'!$F:$W,18,FALSE)))</f>
        <v/>
      </c>
      <c r="L631" s="34" t="str">
        <f ca="1">IF(OR(ISBLANK($E631),$E631="Total Geral"),"",IF(LEN($E631)&lt;6,"",VLOOKUP($E631,'[1]MEMÓRIA DE CÁLCULO'!$F:$AB,20,FALSE)))</f>
        <v/>
      </c>
      <c r="M631" s="34" t="str">
        <f ca="1">IF(OR(ISBLANK($E631),$E631="Total Geral"),"",IF(LEN($E631)&lt;6,"",VLOOKUP($E631,'[1]MEMÓRIA DE CÁLCULO'!$F:$AB,21,FALSE)))</f>
        <v/>
      </c>
      <c r="N631" s="35" t="str">
        <f ca="1">IF($E631="","",IF($E631="Total Geral",SUM(OFFSET(N631,-1,0):$N$26)/3,VLOOKUP($E631,'[1]MEMÓRIA DE CÁLCULO'!$F:$AB,22,FALSE)))</f>
        <v/>
      </c>
      <c r="O631" s="35" t="str">
        <f ca="1">IF($E631="","",IF($E631="Total Geral",SUM(OFFSET(O631,-1,0):$O$26)/3,VLOOKUP($E631,'[1]MEMÓRIA DE CÁLCULO'!$F:$AB,23,FALSE)))</f>
        <v/>
      </c>
    </row>
    <row r="632" spans="5:15" x14ac:dyDescent="0.25">
      <c r="E632" s="30" t="str">
        <f t="shared" ca="1" si="9"/>
        <v/>
      </c>
      <c r="F632" s="31" t="str">
        <f ca="1">IF(OR($E632="",$E632="Total Geral"),"",IF(LEN($E632)&lt;6,VLOOKUP($E632,'[1]MEMÓRIA DE CÁLCULO'!$F:$W,2,FALSE),VLOOKUP($E632,'[1]MEMÓRIA DE CÁLCULO'!$F:$W,5,FALSE)))</f>
        <v/>
      </c>
      <c r="G632" s="30" t="str">
        <f ca="1">IF(OR(ISBLANK($E632),$E632="Total Geral"),"",IF(LEN($E632)&lt;6,"",VLOOKUP($E632,'[1]MEMÓRIA DE CÁLCULO'!$F:$W,3,FALSE)))</f>
        <v/>
      </c>
      <c r="H632" s="30" t="str">
        <f ca="1">IF(OR(ISBLANK($E632),$E632="Total Geral"),"",IF(LEN($E632)&lt;6,"",VLOOKUP($E632,'[1]MEMÓRIA DE CÁLCULO'!$F:$W,4,FALSE)))</f>
        <v/>
      </c>
      <c r="I632" s="32" t="str">
        <f ca="1">IF(OR(ISBLANK($E632),$E632="Total Geral"),"",IF(LEN($E632)&lt;6,"",VLOOKUP($E632,'[1]MEMÓRIA DE CÁLCULO'!$F:$W,2,FALSE)))</f>
        <v/>
      </c>
      <c r="J632" s="32" t="str">
        <f ca="1">IF(OR(ISBLANK($E632),$E632="Total Geral"),"",IF(LEN($E632)&lt;6,"",VLOOKUP($E632,'[1]MEMÓRIA DE CÁLCULO'!$F:$W,17,FALSE)))</f>
        <v/>
      </c>
      <c r="K632" s="33" t="str">
        <f ca="1">IF(OR(ISBLANK($E632),$E632="Total Geral"),"",IF(LEN($E632)&lt;6,"",VLOOKUP($E632,'[1]MEMÓRIA DE CÁLCULO'!$F:$W,18,FALSE)))</f>
        <v/>
      </c>
      <c r="L632" s="34" t="str">
        <f ca="1">IF(OR(ISBLANK($E632),$E632="Total Geral"),"",IF(LEN($E632)&lt;6,"",VLOOKUP($E632,'[1]MEMÓRIA DE CÁLCULO'!$F:$AB,20,FALSE)))</f>
        <v/>
      </c>
      <c r="M632" s="34" t="str">
        <f ca="1">IF(OR(ISBLANK($E632),$E632="Total Geral"),"",IF(LEN($E632)&lt;6,"",VLOOKUP($E632,'[1]MEMÓRIA DE CÁLCULO'!$F:$AB,21,FALSE)))</f>
        <v/>
      </c>
      <c r="N632" s="35" t="str">
        <f ca="1">IF($E632="","",IF($E632="Total Geral",SUM(OFFSET(N632,-1,0):$N$26)/3,VLOOKUP($E632,'[1]MEMÓRIA DE CÁLCULO'!$F:$AB,22,FALSE)))</f>
        <v/>
      </c>
      <c r="O632" s="35" t="str">
        <f ca="1">IF($E632="","",IF($E632="Total Geral",SUM(OFFSET(O632,-1,0):$O$26)/3,VLOOKUP($E632,'[1]MEMÓRIA DE CÁLCULO'!$F:$AB,23,FALSE)))</f>
        <v/>
      </c>
    </row>
    <row r="633" spans="5:15" x14ac:dyDescent="0.25">
      <c r="E633" s="30" t="str">
        <f t="shared" ca="1" si="9"/>
        <v/>
      </c>
      <c r="F633" s="31" t="str">
        <f ca="1">IF(OR($E633="",$E633="Total Geral"),"",IF(LEN($E633)&lt;6,VLOOKUP($E633,'[1]MEMÓRIA DE CÁLCULO'!$F:$W,2,FALSE),VLOOKUP($E633,'[1]MEMÓRIA DE CÁLCULO'!$F:$W,5,FALSE)))</f>
        <v/>
      </c>
      <c r="G633" s="30" t="str">
        <f ca="1">IF(OR(ISBLANK($E633),$E633="Total Geral"),"",IF(LEN($E633)&lt;6,"",VLOOKUP($E633,'[1]MEMÓRIA DE CÁLCULO'!$F:$W,3,FALSE)))</f>
        <v/>
      </c>
      <c r="H633" s="30" t="str">
        <f ca="1">IF(OR(ISBLANK($E633),$E633="Total Geral"),"",IF(LEN($E633)&lt;6,"",VLOOKUP($E633,'[1]MEMÓRIA DE CÁLCULO'!$F:$W,4,FALSE)))</f>
        <v/>
      </c>
      <c r="I633" s="32" t="str">
        <f ca="1">IF(OR(ISBLANK($E633),$E633="Total Geral"),"",IF(LEN($E633)&lt;6,"",VLOOKUP($E633,'[1]MEMÓRIA DE CÁLCULO'!$F:$W,2,FALSE)))</f>
        <v/>
      </c>
      <c r="J633" s="32" t="str">
        <f ca="1">IF(OR(ISBLANK($E633),$E633="Total Geral"),"",IF(LEN($E633)&lt;6,"",VLOOKUP($E633,'[1]MEMÓRIA DE CÁLCULO'!$F:$W,17,FALSE)))</f>
        <v/>
      </c>
      <c r="K633" s="33" t="str">
        <f ca="1">IF(OR(ISBLANK($E633),$E633="Total Geral"),"",IF(LEN($E633)&lt;6,"",VLOOKUP($E633,'[1]MEMÓRIA DE CÁLCULO'!$F:$W,18,FALSE)))</f>
        <v/>
      </c>
      <c r="L633" s="34" t="str">
        <f ca="1">IF(OR(ISBLANK($E633),$E633="Total Geral"),"",IF(LEN($E633)&lt;6,"",VLOOKUP($E633,'[1]MEMÓRIA DE CÁLCULO'!$F:$AB,20,FALSE)))</f>
        <v/>
      </c>
      <c r="M633" s="34" t="str">
        <f ca="1">IF(OR(ISBLANK($E633),$E633="Total Geral"),"",IF(LEN($E633)&lt;6,"",VLOOKUP($E633,'[1]MEMÓRIA DE CÁLCULO'!$F:$AB,21,FALSE)))</f>
        <v/>
      </c>
      <c r="N633" s="35" t="str">
        <f ca="1">IF($E633="","",IF($E633="Total Geral",SUM(OFFSET(N633,-1,0):$N$26)/3,VLOOKUP($E633,'[1]MEMÓRIA DE CÁLCULO'!$F:$AB,22,FALSE)))</f>
        <v/>
      </c>
      <c r="O633" s="35" t="str">
        <f ca="1">IF($E633="","",IF($E633="Total Geral",SUM(OFFSET(O633,-1,0):$O$26)/3,VLOOKUP($E633,'[1]MEMÓRIA DE CÁLCULO'!$F:$AB,23,FALSE)))</f>
        <v/>
      </c>
    </row>
    <row r="634" spans="5:15" x14ac:dyDescent="0.25">
      <c r="E634" s="30" t="str">
        <f t="shared" ca="1" si="9"/>
        <v/>
      </c>
      <c r="F634" s="31" t="str">
        <f ca="1">IF(OR($E634="",$E634="Total Geral"),"",IF(LEN($E634)&lt;6,VLOOKUP($E634,'[1]MEMÓRIA DE CÁLCULO'!$F:$W,2,FALSE),VLOOKUP($E634,'[1]MEMÓRIA DE CÁLCULO'!$F:$W,5,FALSE)))</f>
        <v/>
      </c>
      <c r="G634" s="30" t="str">
        <f ca="1">IF(OR(ISBLANK($E634),$E634="Total Geral"),"",IF(LEN($E634)&lt;6,"",VLOOKUP($E634,'[1]MEMÓRIA DE CÁLCULO'!$F:$W,3,FALSE)))</f>
        <v/>
      </c>
      <c r="H634" s="30" t="str">
        <f ca="1">IF(OR(ISBLANK($E634),$E634="Total Geral"),"",IF(LEN($E634)&lt;6,"",VLOOKUP($E634,'[1]MEMÓRIA DE CÁLCULO'!$F:$W,4,FALSE)))</f>
        <v/>
      </c>
      <c r="I634" s="32" t="str">
        <f ca="1">IF(OR(ISBLANK($E634),$E634="Total Geral"),"",IF(LEN($E634)&lt;6,"",VLOOKUP($E634,'[1]MEMÓRIA DE CÁLCULO'!$F:$W,2,FALSE)))</f>
        <v/>
      </c>
      <c r="J634" s="32" t="str">
        <f ca="1">IF(OR(ISBLANK($E634),$E634="Total Geral"),"",IF(LEN($E634)&lt;6,"",VLOOKUP($E634,'[1]MEMÓRIA DE CÁLCULO'!$F:$W,17,FALSE)))</f>
        <v/>
      </c>
      <c r="K634" s="33" t="str">
        <f ca="1">IF(OR(ISBLANK($E634),$E634="Total Geral"),"",IF(LEN($E634)&lt;6,"",VLOOKUP($E634,'[1]MEMÓRIA DE CÁLCULO'!$F:$W,18,FALSE)))</f>
        <v/>
      </c>
      <c r="L634" s="34" t="str">
        <f ca="1">IF(OR(ISBLANK($E634),$E634="Total Geral"),"",IF(LEN($E634)&lt;6,"",VLOOKUP($E634,'[1]MEMÓRIA DE CÁLCULO'!$F:$AB,20,FALSE)))</f>
        <v/>
      </c>
      <c r="M634" s="34" t="str">
        <f ca="1">IF(OR(ISBLANK($E634),$E634="Total Geral"),"",IF(LEN($E634)&lt;6,"",VLOOKUP($E634,'[1]MEMÓRIA DE CÁLCULO'!$F:$AB,21,FALSE)))</f>
        <v/>
      </c>
      <c r="N634" s="35" t="str">
        <f ca="1">IF($E634="","",IF($E634="Total Geral",SUM(OFFSET(N634,-1,0):$N$26)/3,VLOOKUP($E634,'[1]MEMÓRIA DE CÁLCULO'!$F:$AB,22,FALSE)))</f>
        <v/>
      </c>
      <c r="O634" s="35" t="str">
        <f ca="1">IF($E634="","",IF($E634="Total Geral",SUM(OFFSET(O634,-1,0):$O$26)/3,VLOOKUP($E634,'[1]MEMÓRIA DE CÁLCULO'!$F:$AB,23,FALSE)))</f>
        <v/>
      </c>
    </row>
    <row r="635" spans="5:15" x14ac:dyDescent="0.25">
      <c r="E635" s="30" t="str">
        <f t="shared" ca="1" si="9"/>
        <v/>
      </c>
      <c r="F635" s="31" t="str">
        <f ca="1">IF(OR($E635="",$E635="Total Geral"),"",IF(LEN($E635)&lt;6,VLOOKUP($E635,'[1]MEMÓRIA DE CÁLCULO'!$F:$W,2,FALSE),VLOOKUP($E635,'[1]MEMÓRIA DE CÁLCULO'!$F:$W,5,FALSE)))</f>
        <v/>
      </c>
      <c r="G635" s="30" t="str">
        <f ca="1">IF(OR(ISBLANK($E635),$E635="Total Geral"),"",IF(LEN($E635)&lt;6,"",VLOOKUP($E635,'[1]MEMÓRIA DE CÁLCULO'!$F:$W,3,FALSE)))</f>
        <v/>
      </c>
      <c r="H635" s="30" t="str">
        <f ca="1">IF(OR(ISBLANK($E635),$E635="Total Geral"),"",IF(LEN($E635)&lt;6,"",VLOOKUP($E635,'[1]MEMÓRIA DE CÁLCULO'!$F:$W,4,FALSE)))</f>
        <v/>
      </c>
      <c r="I635" s="32" t="str">
        <f ca="1">IF(OR(ISBLANK($E635),$E635="Total Geral"),"",IF(LEN($E635)&lt;6,"",VLOOKUP($E635,'[1]MEMÓRIA DE CÁLCULO'!$F:$W,2,FALSE)))</f>
        <v/>
      </c>
      <c r="J635" s="32" t="str">
        <f ca="1">IF(OR(ISBLANK($E635),$E635="Total Geral"),"",IF(LEN($E635)&lt;6,"",VLOOKUP($E635,'[1]MEMÓRIA DE CÁLCULO'!$F:$W,17,FALSE)))</f>
        <v/>
      </c>
      <c r="K635" s="33" t="str">
        <f ca="1">IF(OR(ISBLANK($E635),$E635="Total Geral"),"",IF(LEN($E635)&lt;6,"",VLOOKUP($E635,'[1]MEMÓRIA DE CÁLCULO'!$F:$W,18,FALSE)))</f>
        <v/>
      </c>
      <c r="L635" s="34" t="str">
        <f ca="1">IF(OR(ISBLANK($E635),$E635="Total Geral"),"",IF(LEN($E635)&lt;6,"",VLOOKUP($E635,'[1]MEMÓRIA DE CÁLCULO'!$F:$AB,20,FALSE)))</f>
        <v/>
      </c>
      <c r="M635" s="34" t="str">
        <f ca="1">IF(OR(ISBLANK($E635),$E635="Total Geral"),"",IF(LEN($E635)&lt;6,"",VLOOKUP($E635,'[1]MEMÓRIA DE CÁLCULO'!$F:$AB,21,FALSE)))</f>
        <v/>
      </c>
      <c r="N635" s="35" t="str">
        <f ca="1">IF($E635="","",IF($E635="Total Geral",SUM(OFFSET(N635,-1,0):$N$26)/3,VLOOKUP($E635,'[1]MEMÓRIA DE CÁLCULO'!$F:$AB,22,FALSE)))</f>
        <v/>
      </c>
      <c r="O635" s="35" t="str">
        <f ca="1">IF($E635="","",IF($E635="Total Geral",SUM(OFFSET(O635,-1,0):$O$26)/3,VLOOKUP($E635,'[1]MEMÓRIA DE CÁLCULO'!$F:$AB,23,FALSE)))</f>
        <v/>
      </c>
    </row>
    <row r="636" spans="5:15" x14ac:dyDescent="0.25">
      <c r="E636" s="30" t="str">
        <f t="shared" ca="1" si="9"/>
        <v/>
      </c>
      <c r="F636" s="31" t="str">
        <f ca="1">IF(OR($E636="",$E636="Total Geral"),"",IF(LEN($E636)&lt;6,VLOOKUP($E636,'[1]MEMÓRIA DE CÁLCULO'!$F:$W,2,FALSE),VLOOKUP($E636,'[1]MEMÓRIA DE CÁLCULO'!$F:$W,5,FALSE)))</f>
        <v/>
      </c>
      <c r="G636" s="30" t="str">
        <f ca="1">IF(OR(ISBLANK($E636),$E636="Total Geral"),"",IF(LEN($E636)&lt;6,"",VLOOKUP($E636,'[1]MEMÓRIA DE CÁLCULO'!$F:$W,3,FALSE)))</f>
        <v/>
      </c>
      <c r="H636" s="30" t="str">
        <f ca="1">IF(OR(ISBLANK($E636),$E636="Total Geral"),"",IF(LEN($E636)&lt;6,"",VLOOKUP($E636,'[1]MEMÓRIA DE CÁLCULO'!$F:$W,4,FALSE)))</f>
        <v/>
      </c>
      <c r="I636" s="32" t="str">
        <f ca="1">IF(OR(ISBLANK($E636),$E636="Total Geral"),"",IF(LEN($E636)&lt;6,"",VLOOKUP($E636,'[1]MEMÓRIA DE CÁLCULO'!$F:$W,2,FALSE)))</f>
        <v/>
      </c>
      <c r="J636" s="32" t="str">
        <f ca="1">IF(OR(ISBLANK($E636),$E636="Total Geral"),"",IF(LEN($E636)&lt;6,"",VLOOKUP($E636,'[1]MEMÓRIA DE CÁLCULO'!$F:$W,17,FALSE)))</f>
        <v/>
      </c>
      <c r="K636" s="33" t="str">
        <f ca="1">IF(OR(ISBLANK($E636),$E636="Total Geral"),"",IF(LEN($E636)&lt;6,"",VLOOKUP($E636,'[1]MEMÓRIA DE CÁLCULO'!$F:$W,18,FALSE)))</f>
        <v/>
      </c>
      <c r="L636" s="34" t="str">
        <f ca="1">IF(OR(ISBLANK($E636),$E636="Total Geral"),"",IF(LEN($E636)&lt;6,"",VLOOKUP($E636,'[1]MEMÓRIA DE CÁLCULO'!$F:$AB,20,FALSE)))</f>
        <v/>
      </c>
      <c r="M636" s="34" t="str">
        <f ca="1">IF(OR(ISBLANK($E636),$E636="Total Geral"),"",IF(LEN($E636)&lt;6,"",VLOOKUP($E636,'[1]MEMÓRIA DE CÁLCULO'!$F:$AB,21,FALSE)))</f>
        <v/>
      </c>
      <c r="N636" s="35" t="str">
        <f ca="1">IF($E636="","",IF($E636="Total Geral",SUM(OFFSET(N636,-1,0):$N$26)/3,VLOOKUP($E636,'[1]MEMÓRIA DE CÁLCULO'!$F:$AB,22,FALSE)))</f>
        <v/>
      </c>
      <c r="O636" s="35" t="str">
        <f ca="1">IF($E636="","",IF($E636="Total Geral",SUM(OFFSET(O636,-1,0):$O$26)/3,VLOOKUP($E636,'[1]MEMÓRIA DE CÁLCULO'!$F:$AB,23,FALSE)))</f>
        <v/>
      </c>
    </row>
    <row r="637" spans="5:15" x14ac:dyDescent="0.25">
      <c r="E637" s="30" t="str">
        <f t="shared" ca="1" si="9"/>
        <v/>
      </c>
      <c r="F637" s="31" t="str">
        <f ca="1">IF(OR($E637="",$E637="Total Geral"),"",IF(LEN($E637)&lt;6,VLOOKUP($E637,'[1]MEMÓRIA DE CÁLCULO'!$F:$W,2,FALSE),VLOOKUP($E637,'[1]MEMÓRIA DE CÁLCULO'!$F:$W,5,FALSE)))</f>
        <v/>
      </c>
      <c r="G637" s="30" t="str">
        <f ca="1">IF(OR(ISBLANK($E637),$E637="Total Geral"),"",IF(LEN($E637)&lt;6,"",VLOOKUP($E637,'[1]MEMÓRIA DE CÁLCULO'!$F:$W,3,FALSE)))</f>
        <v/>
      </c>
      <c r="H637" s="30" t="str">
        <f ca="1">IF(OR(ISBLANK($E637),$E637="Total Geral"),"",IF(LEN($E637)&lt;6,"",VLOOKUP($E637,'[1]MEMÓRIA DE CÁLCULO'!$F:$W,4,FALSE)))</f>
        <v/>
      </c>
      <c r="I637" s="32" t="str">
        <f ca="1">IF(OR(ISBLANK($E637),$E637="Total Geral"),"",IF(LEN($E637)&lt;6,"",VLOOKUP($E637,'[1]MEMÓRIA DE CÁLCULO'!$F:$W,2,FALSE)))</f>
        <v/>
      </c>
      <c r="J637" s="32" t="str">
        <f ca="1">IF(OR(ISBLANK($E637),$E637="Total Geral"),"",IF(LEN($E637)&lt;6,"",VLOOKUP($E637,'[1]MEMÓRIA DE CÁLCULO'!$F:$W,17,FALSE)))</f>
        <v/>
      </c>
      <c r="K637" s="33" t="str">
        <f ca="1">IF(OR(ISBLANK($E637),$E637="Total Geral"),"",IF(LEN($E637)&lt;6,"",VLOOKUP($E637,'[1]MEMÓRIA DE CÁLCULO'!$F:$W,18,FALSE)))</f>
        <v/>
      </c>
      <c r="L637" s="34" t="str">
        <f ca="1">IF(OR(ISBLANK($E637),$E637="Total Geral"),"",IF(LEN($E637)&lt;6,"",VLOOKUP($E637,'[1]MEMÓRIA DE CÁLCULO'!$F:$AB,20,FALSE)))</f>
        <v/>
      </c>
      <c r="M637" s="34" t="str">
        <f ca="1">IF(OR(ISBLANK($E637),$E637="Total Geral"),"",IF(LEN($E637)&lt;6,"",VLOOKUP($E637,'[1]MEMÓRIA DE CÁLCULO'!$F:$AB,21,FALSE)))</f>
        <v/>
      </c>
      <c r="N637" s="35" t="str">
        <f ca="1">IF($E637="","",IF($E637="Total Geral",SUM(OFFSET(N637,-1,0):$N$26)/3,VLOOKUP($E637,'[1]MEMÓRIA DE CÁLCULO'!$F:$AB,22,FALSE)))</f>
        <v/>
      </c>
      <c r="O637" s="35" t="str">
        <f ca="1">IF($E637="","",IF($E637="Total Geral",SUM(OFFSET(O637,-1,0):$O$26)/3,VLOOKUP($E637,'[1]MEMÓRIA DE CÁLCULO'!$F:$AB,23,FALSE)))</f>
        <v/>
      </c>
    </row>
    <row r="638" spans="5:15" x14ac:dyDescent="0.25">
      <c r="E638" s="30" t="str">
        <f t="shared" ca="1" si="9"/>
        <v/>
      </c>
      <c r="F638" s="31" t="str">
        <f ca="1">IF(OR($E638="",$E638="Total Geral"),"",IF(LEN($E638)&lt;6,VLOOKUP($E638,'[1]MEMÓRIA DE CÁLCULO'!$F:$W,2,FALSE),VLOOKUP($E638,'[1]MEMÓRIA DE CÁLCULO'!$F:$W,5,FALSE)))</f>
        <v/>
      </c>
      <c r="G638" s="30" t="str">
        <f ca="1">IF(OR(ISBLANK($E638),$E638="Total Geral"),"",IF(LEN($E638)&lt;6,"",VLOOKUP($E638,'[1]MEMÓRIA DE CÁLCULO'!$F:$W,3,FALSE)))</f>
        <v/>
      </c>
      <c r="H638" s="30" t="str">
        <f ca="1">IF(OR(ISBLANK($E638),$E638="Total Geral"),"",IF(LEN($E638)&lt;6,"",VLOOKUP($E638,'[1]MEMÓRIA DE CÁLCULO'!$F:$W,4,FALSE)))</f>
        <v/>
      </c>
      <c r="I638" s="32" t="str">
        <f ca="1">IF(OR(ISBLANK($E638),$E638="Total Geral"),"",IF(LEN($E638)&lt;6,"",VLOOKUP($E638,'[1]MEMÓRIA DE CÁLCULO'!$F:$W,2,FALSE)))</f>
        <v/>
      </c>
      <c r="J638" s="32" t="str">
        <f ca="1">IF(OR(ISBLANK($E638),$E638="Total Geral"),"",IF(LEN($E638)&lt;6,"",VLOOKUP($E638,'[1]MEMÓRIA DE CÁLCULO'!$F:$W,17,FALSE)))</f>
        <v/>
      </c>
      <c r="K638" s="33" t="str">
        <f ca="1">IF(OR(ISBLANK($E638),$E638="Total Geral"),"",IF(LEN($E638)&lt;6,"",VLOOKUP($E638,'[1]MEMÓRIA DE CÁLCULO'!$F:$W,18,FALSE)))</f>
        <v/>
      </c>
      <c r="L638" s="34" t="str">
        <f ca="1">IF(OR(ISBLANK($E638),$E638="Total Geral"),"",IF(LEN($E638)&lt;6,"",VLOOKUP($E638,'[1]MEMÓRIA DE CÁLCULO'!$F:$AB,20,FALSE)))</f>
        <v/>
      </c>
      <c r="M638" s="34" t="str">
        <f ca="1">IF(OR(ISBLANK($E638),$E638="Total Geral"),"",IF(LEN($E638)&lt;6,"",VLOOKUP($E638,'[1]MEMÓRIA DE CÁLCULO'!$F:$AB,21,FALSE)))</f>
        <v/>
      </c>
      <c r="N638" s="35" t="str">
        <f ca="1">IF($E638="","",IF($E638="Total Geral",SUM(OFFSET(N638,-1,0):$N$26)/3,VLOOKUP($E638,'[1]MEMÓRIA DE CÁLCULO'!$F:$AB,22,FALSE)))</f>
        <v/>
      </c>
      <c r="O638" s="35" t="str">
        <f ca="1">IF($E638="","",IF($E638="Total Geral",SUM(OFFSET(O638,-1,0):$O$26)/3,VLOOKUP($E638,'[1]MEMÓRIA DE CÁLCULO'!$F:$AB,23,FALSE)))</f>
        <v/>
      </c>
    </row>
    <row r="639" spans="5:15" x14ac:dyDescent="0.25">
      <c r="E639" s="30" t="str">
        <f t="shared" ca="1" si="9"/>
        <v/>
      </c>
      <c r="F639" s="31" t="str">
        <f ca="1">IF(OR($E639="",$E639="Total Geral"),"",IF(LEN($E639)&lt;6,VLOOKUP($E639,'[1]MEMÓRIA DE CÁLCULO'!$F:$W,2,FALSE),VLOOKUP($E639,'[1]MEMÓRIA DE CÁLCULO'!$F:$W,5,FALSE)))</f>
        <v/>
      </c>
      <c r="G639" s="30" t="str">
        <f ca="1">IF(OR(ISBLANK($E639),$E639="Total Geral"),"",IF(LEN($E639)&lt;6,"",VLOOKUP($E639,'[1]MEMÓRIA DE CÁLCULO'!$F:$W,3,FALSE)))</f>
        <v/>
      </c>
      <c r="H639" s="30" t="str">
        <f ca="1">IF(OR(ISBLANK($E639),$E639="Total Geral"),"",IF(LEN($E639)&lt;6,"",VLOOKUP($E639,'[1]MEMÓRIA DE CÁLCULO'!$F:$W,4,FALSE)))</f>
        <v/>
      </c>
      <c r="I639" s="32" t="str">
        <f ca="1">IF(OR(ISBLANK($E639),$E639="Total Geral"),"",IF(LEN($E639)&lt;6,"",VLOOKUP($E639,'[1]MEMÓRIA DE CÁLCULO'!$F:$W,2,FALSE)))</f>
        <v/>
      </c>
      <c r="J639" s="32" t="str">
        <f ca="1">IF(OR(ISBLANK($E639),$E639="Total Geral"),"",IF(LEN($E639)&lt;6,"",VLOOKUP($E639,'[1]MEMÓRIA DE CÁLCULO'!$F:$W,17,FALSE)))</f>
        <v/>
      </c>
      <c r="K639" s="33" t="str">
        <f ca="1">IF(OR(ISBLANK($E639),$E639="Total Geral"),"",IF(LEN($E639)&lt;6,"",VLOOKUP($E639,'[1]MEMÓRIA DE CÁLCULO'!$F:$W,18,FALSE)))</f>
        <v/>
      </c>
      <c r="L639" s="34" t="str">
        <f ca="1">IF(OR(ISBLANK($E639),$E639="Total Geral"),"",IF(LEN($E639)&lt;6,"",VLOOKUP($E639,'[1]MEMÓRIA DE CÁLCULO'!$F:$AB,20,FALSE)))</f>
        <v/>
      </c>
      <c r="M639" s="34" t="str">
        <f ca="1">IF(OR(ISBLANK($E639),$E639="Total Geral"),"",IF(LEN($E639)&lt;6,"",VLOOKUP($E639,'[1]MEMÓRIA DE CÁLCULO'!$F:$AB,21,FALSE)))</f>
        <v/>
      </c>
      <c r="N639" s="35" t="str">
        <f ca="1">IF($E639="","",IF($E639="Total Geral",SUM(OFFSET(N639,-1,0):$N$26)/3,VLOOKUP($E639,'[1]MEMÓRIA DE CÁLCULO'!$F:$AB,22,FALSE)))</f>
        <v/>
      </c>
      <c r="O639" s="35" t="str">
        <f ca="1">IF($E639="","",IF($E639="Total Geral",SUM(OFFSET(O639,-1,0):$O$26)/3,VLOOKUP($E639,'[1]MEMÓRIA DE CÁLCULO'!$F:$AB,23,FALSE)))</f>
        <v/>
      </c>
    </row>
    <row r="640" spans="5:15" x14ac:dyDescent="0.25">
      <c r="E640" s="30" t="str">
        <f t="shared" ca="1" si="9"/>
        <v/>
      </c>
      <c r="F640" s="31" t="str">
        <f ca="1">IF(OR($E640="",$E640="Total Geral"),"",IF(LEN($E640)&lt;6,VLOOKUP($E640,'[1]MEMÓRIA DE CÁLCULO'!$F:$W,2,FALSE),VLOOKUP($E640,'[1]MEMÓRIA DE CÁLCULO'!$F:$W,5,FALSE)))</f>
        <v/>
      </c>
      <c r="G640" s="30" t="str">
        <f ca="1">IF(OR(ISBLANK($E640),$E640="Total Geral"),"",IF(LEN($E640)&lt;6,"",VLOOKUP($E640,'[1]MEMÓRIA DE CÁLCULO'!$F:$W,3,FALSE)))</f>
        <v/>
      </c>
      <c r="H640" s="30" t="str">
        <f ca="1">IF(OR(ISBLANK($E640),$E640="Total Geral"),"",IF(LEN($E640)&lt;6,"",VLOOKUP($E640,'[1]MEMÓRIA DE CÁLCULO'!$F:$W,4,FALSE)))</f>
        <v/>
      </c>
      <c r="I640" s="32" t="str">
        <f ca="1">IF(OR(ISBLANK($E640),$E640="Total Geral"),"",IF(LEN($E640)&lt;6,"",VLOOKUP($E640,'[1]MEMÓRIA DE CÁLCULO'!$F:$W,2,FALSE)))</f>
        <v/>
      </c>
      <c r="J640" s="32" t="str">
        <f ca="1">IF(OR(ISBLANK($E640),$E640="Total Geral"),"",IF(LEN($E640)&lt;6,"",VLOOKUP($E640,'[1]MEMÓRIA DE CÁLCULO'!$F:$W,17,FALSE)))</f>
        <v/>
      </c>
      <c r="K640" s="33" t="str">
        <f ca="1">IF(OR(ISBLANK($E640),$E640="Total Geral"),"",IF(LEN($E640)&lt;6,"",VLOOKUP($E640,'[1]MEMÓRIA DE CÁLCULO'!$F:$W,18,FALSE)))</f>
        <v/>
      </c>
      <c r="L640" s="34" t="str">
        <f ca="1">IF(OR(ISBLANK($E640),$E640="Total Geral"),"",IF(LEN($E640)&lt;6,"",VLOOKUP($E640,'[1]MEMÓRIA DE CÁLCULO'!$F:$AB,20,FALSE)))</f>
        <v/>
      </c>
      <c r="M640" s="34" t="str">
        <f ca="1">IF(OR(ISBLANK($E640),$E640="Total Geral"),"",IF(LEN($E640)&lt;6,"",VLOOKUP($E640,'[1]MEMÓRIA DE CÁLCULO'!$F:$AB,21,FALSE)))</f>
        <v/>
      </c>
      <c r="N640" s="35" t="str">
        <f ca="1">IF($E640="","",IF($E640="Total Geral",SUM(OFFSET(N640,-1,0):$N$26)/3,VLOOKUP($E640,'[1]MEMÓRIA DE CÁLCULO'!$F:$AB,22,FALSE)))</f>
        <v/>
      </c>
      <c r="O640" s="35" t="str">
        <f ca="1">IF($E640="","",IF($E640="Total Geral",SUM(OFFSET(O640,-1,0):$O$26)/3,VLOOKUP($E640,'[1]MEMÓRIA DE CÁLCULO'!$F:$AB,23,FALSE)))</f>
        <v/>
      </c>
    </row>
    <row r="641" spans="5:15" x14ac:dyDescent="0.25">
      <c r="E641" s="30" t="str">
        <f t="shared" ca="1" si="9"/>
        <v/>
      </c>
      <c r="F641" s="31" t="str">
        <f ca="1">IF(OR($E641="",$E641="Total Geral"),"",IF(LEN($E641)&lt;6,VLOOKUP($E641,'[1]MEMÓRIA DE CÁLCULO'!$F:$W,2,FALSE),VLOOKUP($E641,'[1]MEMÓRIA DE CÁLCULO'!$F:$W,5,FALSE)))</f>
        <v/>
      </c>
      <c r="G641" s="30" t="str">
        <f ca="1">IF(OR(ISBLANK($E641),$E641="Total Geral"),"",IF(LEN($E641)&lt;6,"",VLOOKUP($E641,'[1]MEMÓRIA DE CÁLCULO'!$F:$W,3,FALSE)))</f>
        <v/>
      </c>
      <c r="H641" s="30" t="str">
        <f ca="1">IF(OR(ISBLANK($E641),$E641="Total Geral"),"",IF(LEN($E641)&lt;6,"",VLOOKUP($E641,'[1]MEMÓRIA DE CÁLCULO'!$F:$W,4,FALSE)))</f>
        <v/>
      </c>
      <c r="I641" s="32" t="str">
        <f ca="1">IF(OR(ISBLANK($E641),$E641="Total Geral"),"",IF(LEN($E641)&lt;6,"",VLOOKUP($E641,'[1]MEMÓRIA DE CÁLCULO'!$F:$W,2,FALSE)))</f>
        <v/>
      </c>
      <c r="J641" s="32" t="str">
        <f ca="1">IF(OR(ISBLANK($E641),$E641="Total Geral"),"",IF(LEN($E641)&lt;6,"",VLOOKUP($E641,'[1]MEMÓRIA DE CÁLCULO'!$F:$W,17,FALSE)))</f>
        <v/>
      </c>
      <c r="K641" s="33" t="str">
        <f ca="1">IF(OR(ISBLANK($E641),$E641="Total Geral"),"",IF(LEN($E641)&lt;6,"",VLOOKUP($E641,'[1]MEMÓRIA DE CÁLCULO'!$F:$W,18,FALSE)))</f>
        <v/>
      </c>
      <c r="L641" s="34" t="str">
        <f ca="1">IF(OR(ISBLANK($E641),$E641="Total Geral"),"",IF(LEN($E641)&lt;6,"",VLOOKUP($E641,'[1]MEMÓRIA DE CÁLCULO'!$F:$AB,20,FALSE)))</f>
        <v/>
      </c>
      <c r="M641" s="34" t="str">
        <f ca="1">IF(OR(ISBLANK($E641),$E641="Total Geral"),"",IF(LEN($E641)&lt;6,"",VLOOKUP($E641,'[1]MEMÓRIA DE CÁLCULO'!$F:$AB,21,FALSE)))</f>
        <v/>
      </c>
      <c r="N641" s="35" t="str">
        <f ca="1">IF($E641="","",IF($E641="Total Geral",SUM(OFFSET(N641,-1,0):$N$26)/3,VLOOKUP($E641,'[1]MEMÓRIA DE CÁLCULO'!$F:$AB,22,FALSE)))</f>
        <v/>
      </c>
      <c r="O641" s="35" t="str">
        <f ca="1">IF($E641="","",IF($E641="Total Geral",SUM(OFFSET(O641,-1,0):$O$26)/3,VLOOKUP($E641,'[1]MEMÓRIA DE CÁLCULO'!$F:$AB,23,FALSE)))</f>
        <v/>
      </c>
    </row>
    <row r="642" spans="5:15" x14ac:dyDescent="0.25">
      <c r="E642" s="30" t="str">
        <f t="shared" ca="1" si="9"/>
        <v/>
      </c>
      <c r="F642" s="31" t="str">
        <f ca="1">IF(OR($E642="",$E642="Total Geral"),"",IF(LEN($E642)&lt;6,VLOOKUP($E642,'[1]MEMÓRIA DE CÁLCULO'!$F:$W,2,FALSE),VLOOKUP($E642,'[1]MEMÓRIA DE CÁLCULO'!$F:$W,5,FALSE)))</f>
        <v/>
      </c>
      <c r="G642" s="30" t="str">
        <f ca="1">IF(OR(ISBLANK($E642),$E642="Total Geral"),"",IF(LEN($E642)&lt;6,"",VLOOKUP($E642,'[1]MEMÓRIA DE CÁLCULO'!$F:$W,3,FALSE)))</f>
        <v/>
      </c>
      <c r="H642" s="30" t="str">
        <f ca="1">IF(OR(ISBLANK($E642),$E642="Total Geral"),"",IF(LEN($E642)&lt;6,"",VLOOKUP($E642,'[1]MEMÓRIA DE CÁLCULO'!$F:$W,4,FALSE)))</f>
        <v/>
      </c>
      <c r="I642" s="32" t="str">
        <f ca="1">IF(OR(ISBLANK($E642),$E642="Total Geral"),"",IF(LEN($E642)&lt;6,"",VLOOKUP($E642,'[1]MEMÓRIA DE CÁLCULO'!$F:$W,2,FALSE)))</f>
        <v/>
      </c>
      <c r="J642" s="32" t="str">
        <f ca="1">IF(OR(ISBLANK($E642),$E642="Total Geral"),"",IF(LEN($E642)&lt;6,"",VLOOKUP($E642,'[1]MEMÓRIA DE CÁLCULO'!$F:$W,17,FALSE)))</f>
        <v/>
      </c>
      <c r="K642" s="33" t="str">
        <f ca="1">IF(OR(ISBLANK($E642),$E642="Total Geral"),"",IF(LEN($E642)&lt;6,"",VLOOKUP($E642,'[1]MEMÓRIA DE CÁLCULO'!$F:$W,18,FALSE)))</f>
        <v/>
      </c>
      <c r="L642" s="34" t="str">
        <f ca="1">IF(OR(ISBLANK($E642),$E642="Total Geral"),"",IF(LEN($E642)&lt;6,"",VLOOKUP($E642,'[1]MEMÓRIA DE CÁLCULO'!$F:$AB,20,FALSE)))</f>
        <v/>
      </c>
      <c r="M642" s="34" t="str">
        <f ca="1">IF(OR(ISBLANK($E642),$E642="Total Geral"),"",IF(LEN($E642)&lt;6,"",VLOOKUP($E642,'[1]MEMÓRIA DE CÁLCULO'!$F:$AB,21,FALSE)))</f>
        <v/>
      </c>
      <c r="N642" s="35" t="str">
        <f ca="1">IF($E642="","",IF($E642="Total Geral",SUM(OFFSET(N642,-1,0):$N$26)/3,VLOOKUP($E642,'[1]MEMÓRIA DE CÁLCULO'!$F:$AB,22,FALSE)))</f>
        <v/>
      </c>
      <c r="O642" s="35" t="str">
        <f ca="1">IF($E642="","",IF($E642="Total Geral",SUM(OFFSET(O642,-1,0):$O$26)/3,VLOOKUP($E642,'[1]MEMÓRIA DE CÁLCULO'!$F:$AB,23,FALSE)))</f>
        <v/>
      </c>
    </row>
    <row r="643" spans="5:15" x14ac:dyDescent="0.25">
      <c r="E643" s="30" t="str">
        <f t="shared" ca="1" si="9"/>
        <v/>
      </c>
      <c r="F643" s="31" t="str">
        <f ca="1">IF(OR($E643="",$E643="Total Geral"),"",IF(LEN($E643)&lt;6,VLOOKUP($E643,'[1]MEMÓRIA DE CÁLCULO'!$F:$W,2,FALSE),VLOOKUP($E643,'[1]MEMÓRIA DE CÁLCULO'!$F:$W,5,FALSE)))</f>
        <v/>
      </c>
      <c r="G643" s="30" t="str">
        <f ca="1">IF(OR(ISBLANK($E643),$E643="Total Geral"),"",IF(LEN($E643)&lt;6,"",VLOOKUP($E643,'[1]MEMÓRIA DE CÁLCULO'!$F:$W,3,FALSE)))</f>
        <v/>
      </c>
      <c r="H643" s="30" t="str">
        <f ca="1">IF(OR(ISBLANK($E643),$E643="Total Geral"),"",IF(LEN($E643)&lt;6,"",VLOOKUP($E643,'[1]MEMÓRIA DE CÁLCULO'!$F:$W,4,FALSE)))</f>
        <v/>
      </c>
      <c r="I643" s="32" t="str">
        <f ca="1">IF(OR(ISBLANK($E643),$E643="Total Geral"),"",IF(LEN($E643)&lt;6,"",VLOOKUP($E643,'[1]MEMÓRIA DE CÁLCULO'!$F:$W,2,FALSE)))</f>
        <v/>
      </c>
      <c r="J643" s="32" t="str">
        <f ca="1">IF(OR(ISBLANK($E643),$E643="Total Geral"),"",IF(LEN($E643)&lt;6,"",VLOOKUP($E643,'[1]MEMÓRIA DE CÁLCULO'!$F:$W,17,FALSE)))</f>
        <v/>
      </c>
      <c r="K643" s="33" t="str">
        <f ca="1">IF(OR(ISBLANK($E643),$E643="Total Geral"),"",IF(LEN($E643)&lt;6,"",VLOOKUP($E643,'[1]MEMÓRIA DE CÁLCULO'!$F:$W,18,FALSE)))</f>
        <v/>
      </c>
      <c r="L643" s="34" t="str">
        <f ca="1">IF(OR(ISBLANK($E643),$E643="Total Geral"),"",IF(LEN($E643)&lt;6,"",VLOOKUP($E643,'[1]MEMÓRIA DE CÁLCULO'!$F:$AB,20,FALSE)))</f>
        <v/>
      </c>
      <c r="M643" s="34" t="str">
        <f ca="1">IF(OR(ISBLANK($E643),$E643="Total Geral"),"",IF(LEN($E643)&lt;6,"",VLOOKUP($E643,'[1]MEMÓRIA DE CÁLCULO'!$F:$AB,21,FALSE)))</f>
        <v/>
      </c>
      <c r="N643" s="35" t="str">
        <f ca="1">IF($E643="","",IF($E643="Total Geral",SUM(OFFSET(N643,-1,0):$N$26)/3,VLOOKUP($E643,'[1]MEMÓRIA DE CÁLCULO'!$F:$AB,22,FALSE)))</f>
        <v/>
      </c>
      <c r="O643" s="35" t="str">
        <f ca="1">IF($E643="","",IF($E643="Total Geral",SUM(OFFSET(O643,-1,0):$O$26)/3,VLOOKUP($E643,'[1]MEMÓRIA DE CÁLCULO'!$F:$AB,23,FALSE)))</f>
        <v/>
      </c>
    </row>
    <row r="644" spans="5:15" x14ac:dyDescent="0.25">
      <c r="E644" s="30" t="str">
        <f t="shared" ca="1" si="9"/>
        <v/>
      </c>
      <c r="F644" s="31" t="str">
        <f ca="1">IF(OR($E644="",$E644="Total Geral"),"",IF(LEN($E644)&lt;6,VLOOKUP($E644,'[1]MEMÓRIA DE CÁLCULO'!$F:$W,2,FALSE),VLOOKUP($E644,'[1]MEMÓRIA DE CÁLCULO'!$F:$W,5,FALSE)))</f>
        <v/>
      </c>
      <c r="G644" s="30" t="str">
        <f ca="1">IF(OR(ISBLANK($E644),$E644="Total Geral"),"",IF(LEN($E644)&lt;6,"",VLOOKUP($E644,'[1]MEMÓRIA DE CÁLCULO'!$F:$W,3,FALSE)))</f>
        <v/>
      </c>
      <c r="H644" s="30" t="str">
        <f ca="1">IF(OR(ISBLANK($E644),$E644="Total Geral"),"",IF(LEN($E644)&lt;6,"",VLOOKUP($E644,'[1]MEMÓRIA DE CÁLCULO'!$F:$W,4,FALSE)))</f>
        <v/>
      </c>
      <c r="I644" s="32" t="str">
        <f ca="1">IF(OR(ISBLANK($E644),$E644="Total Geral"),"",IF(LEN($E644)&lt;6,"",VLOOKUP($E644,'[1]MEMÓRIA DE CÁLCULO'!$F:$W,2,FALSE)))</f>
        <v/>
      </c>
      <c r="J644" s="32" t="str">
        <f ca="1">IF(OR(ISBLANK($E644),$E644="Total Geral"),"",IF(LEN($E644)&lt;6,"",VLOOKUP($E644,'[1]MEMÓRIA DE CÁLCULO'!$F:$W,17,FALSE)))</f>
        <v/>
      </c>
      <c r="K644" s="33" t="str">
        <f ca="1">IF(OR(ISBLANK($E644),$E644="Total Geral"),"",IF(LEN($E644)&lt;6,"",VLOOKUP($E644,'[1]MEMÓRIA DE CÁLCULO'!$F:$W,18,FALSE)))</f>
        <v/>
      </c>
      <c r="L644" s="34" t="str">
        <f ca="1">IF(OR(ISBLANK($E644),$E644="Total Geral"),"",IF(LEN($E644)&lt;6,"",VLOOKUP($E644,'[1]MEMÓRIA DE CÁLCULO'!$F:$AB,20,FALSE)))</f>
        <v/>
      </c>
      <c r="M644" s="34" t="str">
        <f ca="1">IF(OR(ISBLANK($E644),$E644="Total Geral"),"",IF(LEN($E644)&lt;6,"",VLOOKUP($E644,'[1]MEMÓRIA DE CÁLCULO'!$F:$AB,21,FALSE)))</f>
        <v/>
      </c>
      <c r="N644" s="35" t="str">
        <f ca="1">IF($E644="","",IF($E644="Total Geral",SUM(OFFSET(N644,-1,0):$N$26)/3,VLOOKUP($E644,'[1]MEMÓRIA DE CÁLCULO'!$F:$AB,22,FALSE)))</f>
        <v/>
      </c>
      <c r="O644" s="35" t="str">
        <f ca="1">IF($E644="","",IF($E644="Total Geral",SUM(OFFSET(O644,-1,0):$O$26)/3,VLOOKUP($E644,'[1]MEMÓRIA DE CÁLCULO'!$F:$AB,23,FALSE)))</f>
        <v/>
      </c>
    </row>
    <row r="645" spans="5:15" x14ac:dyDescent="0.25">
      <c r="E645" s="30" t="str">
        <f t="shared" ca="1" si="9"/>
        <v/>
      </c>
      <c r="F645" s="31" t="str">
        <f ca="1">IF(OR($E645="",$E645="Total Geral"),"",IF(LEN($E645)&lt;6,VLOOKUP($E645,'[1]MEMÓRIA DE CÁLCULO'!$F:$W,2,FALSE),VLOOKUP($E645,'[1]MEMÓRIA DE CÁLCULO'!$F:$W,5,FALSE)))</f>
        <v/>
      </c>
      <c r="G645" s="30" t="str">
        <f ca="1">IF(OR(ISBLANK($E645),$E645="Total Geral"),"",IF(LEN($E645)&lt;6,"",VLOOKUP($E645,'[1]MEMÓRIA DE CÁLCULO'!$F:$W,3,FALSE)))</f>
        <v/>
      </c>
      <c r="H645" s="30" t="str">
        <f ca="1">IF(OR(ISBLANK($E645),$E645="Total Geral"),"",IF(LEN($E645)&lt;6,"",VLOOKUP($E645,'[1]MEMÓRIA DE CÁLCULO'!$F:$W,4,FALSE)))</f>
        <v/>
      </c>
      <c r="I645" s="32" t="str">
        <f ca="1">IF(OR(ISBLANK($E645),$E645="Total Geral"),"",IF(LEN($E645)&lt;6,"",VLOOKUP($E645,'[1]MEMÓRIA DE CÁLCULO'!$F:$W,2,FALSE)))</f>
        <v/>
      </c>
      <c r="J645" s="32" t="str">
        <f ca="1">IF(OR(ISBLANK($E645),$E645="Total Geral"),"",IF(LEN($E645)&lt;6,"",VLOOKUP($E645,'[1]MEMÓRIA DE CÁLCULO'!$F:$W,17,FALSE)))</f>
        <v/>
      </c>
      <c r="K645" s="33" t="str">
        <f ca="1">IF(OR(ISBLANK($E645),$E645="Total Geral"),"",IF(LEN($E645)&lt;6,"",VLOOKUP($E645,'[1]MEMÓRIA DE CÁLCULO'!$F:$W,18,FALSE)))</f>
        <v/>
      </c>
      <c r="L645" s="34" t="str">
        <f ca="1">IF(OR(ISBLANK($E645),$E645="Total Geral"),"",IF(LEN($E645)&lt;6,"",VLOOKUP($E645,'[1]MEMÓRIA DE CÁLCULO'!$F:$AB,20,FALSE)))</f>
        <v/>
      </c>
      <c r="M645" s="34" t="str">
        <f ca="1">IF(OR(ISBLANK($E645),$E645="Total Geral"),"",IF(LEN($E645)&lt;6,"",VLOOKUP($E645,'[1]MEMÓRIA DE CÁLCULO'!$F:$AB,21,FALSE)))</f>
        <v/>
      </c>
      <c r="N645" s="35" t="str">
        <f ca="1">IF($E645="","",IF($E645="Total Geral",SUM(OFFSET(N645,-1,0):$N$26)/3,VLOOKUP($E645,'[1]MEMÓRIA DE CÁLCULO'!$F:$AB,22,FALSE)))</f>
        <v/>
      </c>
      <c r="O645" s="35" t="str">
        <f ca="1">IF($E645="","",IF($E645="Total Geral",SUM(OFFSET(O645,-1,0):$O$26)/3,VLOOKUP($E645,'[1]MEMÓRIA DE CÁLCULO'!$F:$AB,23,FALSE)))</f>
        <v/>
      </c>
    </row>
    <row r="646" spans="5:15" x14ac:dyDescent="0.25">
      <c r="E646" s="30" t="str">
        <f t="shared" ca="1" si="9"/>
        <v/>
      </c>
      <c r="F646" s="31" t="str">
        <f ca="1">IF(OR($E646="",$E646="Total Geral"),"",IF(LEN($E646)&lt;6,VLOOKUP($E646,'[1]MEMÓRIA DE CÁLCULO'!$F:$W,2,FALSE),VLOOKUP($E646,'[1]MEMÓRIA DE CÁLCULO'!$F:$W,5,FALSE)))</f>
        <v/>
      </c>
      <c r="G646" s="30" t="str">
        <f ca="1">IF(OR(ISBLANK($E646),$E646="Total Geral"),"",IF(LEN($E646)&lt;6,"",VLOOKUP($E646,'[1]MEMÓRIA DE CÁLCULO'!$F:$W,3,FALSE)))</f>
        <v/>
      </c>
      <c r="H646" s="30" t="str">
        <f ca="1">IF(OR(ISBLANK($E646),$E646="Total Geral"),"",IF(LEN($E646)&lt;6,"",VLOOKUP($E646,'[1]MEMÓRIA DE CÁLCULO'!$F:$W,4,FALSE)))</f>
        <v/>
      </c>
      <c r="I646" s="32" t="str">
        <f ca="1">IF(OR(ISBLANK($E646),$E646="Total Geral"),"",IF(LEN($E646)&lt;6,"",VLOOKUP($E646,'[1]MEMÓRIA DE CÁLCULO'!$F:$W,2,FALSE)))</f>
        <v/>
      </c>
      <c r="J646" s="32" t="str">
        <f ca="1">IF(OR(ISBLANK($E646),$E646="Total Geral"),"",IF(LEN($E646)&lt;6,"",VLOOKUP($E646,'[1]MEMÓRIA DE CÁLCULO'!$F:$W,17,FALSE)))</f>
        <v/>
      </c>
      <c r="K646" s="33" t="str">
        <f ca="1">IF(OR(ISBLANK($E646),$E646="Total Geral"),"",IF(LEN($E646)&lt;6,"",VLOOKUP($E646,'[1]MEMÓRIA DE CÁLCULO'!$F:$W,18,FALSE)))</f>
        <v/>
      </c>
      <c r="L646" s="34" t="str">
        <f ca="1">IF(OR(ISBLANK($E646),$E646="Total Geral"),"",IF(LEN($E646)&lt;6,"",VLOOKUP($E646,'[1]MEMÓRIA DE CÁLCULO'!$F:$AB,20,FALSE)))</f>
        <v/>
      </c>
      <c r="M646" s="34" t="str">
        <f ca="1">IF(OR(ISBLANK($E646),$E646="Total Geral"),"",IF(LEN($E646)&lt;6,"",VLOOKUP($E646,'[1]MEMÓRIA DE CÁLCULO'!$F:$AB,21,FALSE)))</f>
        <v/>
      </c>
      <c r="N646" s="35" t="str">
        <f ca="1">IF($E646="","",IF($E646="Total Geral",SUM(OFFSET(N646,-1,0):$N$26)/3,VLOOKUP($E646,'[1]MEMÓRIA DE CÁLCULO'!$F:$AB,22,FALSE)))</f>
        <v/>
      </c>
      <c r="O646" s="35" t="str">
        <f ca="1">IF($E646="","",IF($E646="Total Geral",SUM(OFFSET(O646,-1,0):$O$26)/3,VLOOKUP($E646,'[1]MEMÓRIA DE CÁLCULO'!$F:$AB,23,FALSE)))</f>
        <v/>
      </c>
    </row>
    <row r="647" spans="5:15" x14ac:dyDescent="0.25">
      <c r="E647" s="30" t="str">
        <f t="shared" ca="1" si="9"/>
        <v/>
      </c>
      <c r="F647" s="31" t="str">
        <f ca="1">IF(OR($E647="",$E647="Total Geral"),"",IF(LEN($E647)&lt;6,VLOOKUP($E647,'[1]MEMÓRIA DE CÁLCULO'!$F:$W,2,FALSE),VLOOKUP($E647,'[1]MEMÓRIA DE CÁLCULO'!$F:$W,5,FALSE)))</f>
        <v/>
      </c>
      <c r="G647" s="30" t="str">
        <f ca="1">IF(OR(ISBLANK($E647),$E647="Total Geral"),"",IF(LEN($E647)&lt;6,"",VLOOKUP($E647,'[1]MEMÓRIA DE CÁLCULO'!$F:$W,3,FALSE)))</f>
        <v/>
      </c>
      <c r="H647" s="30" t="str">
        <f ca="1">IF(OR(ISBLANK($E647),$E647="Total Geral"),"",IF(LEN($E647)&lt;6,"",VLOOKUP($E647,'[1]MEMÓRIA DE CÁLCULO'!$F:$W,4,FALSE)))</f>
        <v/>
      </c>
      <c r="I647" s="32" t="str">
        <f ca="1">IF(OR(ISBLANK($E647),$E647="Total Geral"),"",IF(LEN($E647)&lt;6,"",VLOOKUP($E647,'[1]MEMÓRIA DE CÁLCULO'!$F:$W,2,FALSE)))</f>
        <v/>
      </c>
      <c r="J647" s="32" t="str">
        <f ca="1">IF(OR(ISBLANK($E647),$E647="Total Geral"),"",IF(LEN($E647)&lt;6,"",VLOOKUP($E647,'[1]MEMÓRIA DE CÁLCULO'!$F:$W,17,FALSE)))</f>
        <v/>
      </c>
      <c r="K647" s="33" t="str">
        <f ca="1">IF(OR(ISBLANK($E647),$E647="Total Geral"),"",IF(LEN($E647)&lt;6,"",VLOOKUP($E647,'[1]MEMÓRIA DE CÁLCULO'!$F:$W,18,FALSE)))</f>
        <v/>
      </c>
      <c r="L647" s="34" t="str">
        <f ca="1">IF(OR(ISBLANK($E647),$E647="Total Geral"),"",IF(LEN($E647)&lt;6,"",VLOOKUP($E647,'[1]MEMÓRIA DE CÁLCULO'!$F:$AB,20,FALSE)))</f>
        <v/>
      </c>
      <c r="M647" s="34" t="str">
        <f ca="1">IF(OR(ISBLANK($E647),$E647="Total Geral"),"",IF(LEN($E647)&lt;6,"",VLOOKUP($E647,'[1]MEMÓRIA DE CÁLCULO'!$F:$AB,21,FALSE)))</f>
        <v/>
      </c>
      <c r="N647" s="35" t="str">
        <f ca="1">IF($E647="","",IF($E647="Total Geral",SUM(OFFSET(N647,-1,0):$N$26)/3,VLOOKUP($E647,'[1]MEMÓRIA DE CÁLCULO'!$F:$AB,22,FALSE)))</f>
        <v/>
      </c>
      <c r="O647" s="35" t="str">
        <f ca="1">IF($E647="","",IF($E647="Total Geral",SUM(OFFSET(O647,-1,0):$O$26)/3,VLOOKUP($E647,'[1]MEMÓRIA DE CÁLCULO'!$F:$AB,23,FALSE)))</f>
        <v/>
      </c>
    </row>
    <row r="648" spans="5:15" x14ac:dyDescent="0.25">
      <c r="E648" s="30" t="str">
        <f t="shared" ca="1" si="9"/>
        <v/>
      </c>
      <c r="F648" s="31" t="str">
        <f ca="1">IF(OR($E648="",$E648="Total Geral"),"",IF(LEN($E648)&lt;6,VLOOKUP($E648,'[1]MEMÓRIA DE CÁLCULO'!$F:$W,2,FALSE),VLOOKUP($E648,'[1]MEMÓRIA DE CÁLCULO'!$F:$W,5,FALSE)))</f>
        <v/>
      </c>
      <c r="G648" s="30" t="str">
        <f ca="1">IF(OR(ISBLANK($E648),$E648="Total Geral"),"",IF(LEN($E648)&lt;6,"",VLOOKUP($E648,'[1]MEMÓRIA DE CÁLCULO'!$F:$W,3,FALSE)))</f>
        <v/>
      </c>
      <c r="H648" s="30" t="str">
        <f ca="1">IF(OR(ISBLANK($E648),$E648="Total Geral"),"",IF(LEN($E648)&lt;6,"",VLOOKUP($E648,'[1]MEMÓRIA DE CÁLCULO'!$F:$W,4,FALSE)))</f>
        <v/>
      </c>
      <c r="I648" s="32" t="str">
        <f ca="1">IF(OR(ISBLANK($E648),$E648="Total Geral"),"",IF(LEN($E648)&lt;6,"",VLOOKUP($E648,'[1]MEMÓRIA DE CÁLCULO'!$F:$W,2,FALSE)))</f>
        <v/>
      </c>
      <c r="J648" s="32" t="str">
        <f ca="1">IF(OR(ISBLANK($E648),$E648="Total Geral"),"",IF(LEN($E648)&lt;6,"",VLOOKUP($E648,'[1]MEMÓRIA DE CÁLCULO'!$F:$W,17,FALSE)))</f>
        <v/>
      </c>
      <c r="K648" s="33" t="str">
        <f ca="1">IF(OR(ISBLANK($E648),$E648="Total Geral"),"",IF(LEN($E648)&lt;6,"",VLOOKUP($E648,'[1]MEMÓRIA DE CÁLCULO'!$F:$W,18,FALSE)))</f>
        <v/>
      </c>
      <c r="L648" s="34" t="str">
        <f ca="1">IF(OR(ISBLANK($E648),$E648="Total Geral"),"",IF(LEN($E648)&lt;6,"",VLOOKUP($E648,'[1]MEMÓRIA DE CÁLCULO'!$F:$AB,20,FALSE)))</f>
        <v/>
      </c>
      <c r="M648" s="34" t="str">
        <f ca="1">IF(OR(ISBLANK($E648),$E648="Total Geral"),"",IF(LEN($E648)&lt;6,"",VLOOKUP($E648,'[1]MEMÓRIA DE CÁLCULO'!$F:$AB,21,FALSE)))</f>
        <v/>
      </c>
      <c r="N648" s="35" t="str">
        <f ca="1">IF($E648="","",IF($E648="Total Geral",SUM(OFFSET(N648,-1,0):$N$26)/3,VLOOKUP($E648,'[1]MEMÓRIA DE CÁLCULO'!$F:$AB,22,FALSE)))</f>
        <v/>
      </c>
      <c r="O648" s="35" t="str">
        <f ca="1">IF($E648="","",IF($E648="Total Geral",SUM(OFFSET(O648,-1,0):$O$26)/3,VLOOKUP($E648,'[1]MEMÓRIA DE CÁLCULO'!$F:$AB,23,FALSE)))</f>
        <v/>
      </c>
    </row>
    <row r="649" spans="5:15" x14ac:dyDescent="0.25">
      <c r="E649" s="30" t="str">
        <f t="shared" ca="1" si="9"/>
        <v/>
      </c>
      <c r="F649" s="31" t="str">
        <f ca="1">IF(OR($E649="",$E649="Total Geral"),"",IF(LEN($E649)&lt;6,VLOOKUP($E649,'[1]MEMÓRIA DE CÁLCULO'!$F:$W,2,FALSE),VLOOKUP($E649,'[1]MEMÓRIA DE CÁLCULO'!$F:$W,5,FALSE)))</f>
        <v/>
      </c>
      <c r="G649" s="30" t="str">
        <f ca="1">IF(OR(ISBLANK($E649),$E649="Total Geral"),"",IF(LEN($E649)&lt;6,"",VLOOKUP($E649,'[1]MEMÓRIA DE CÁLCULO'!$F:$W,3,FALSE)))</f>
        <v/>
      </c>
      <c r="H649" s="30" t="str">
        <f ca="1">IF(OR(ISBLANK($E649),$E649="Total Geral"),"",IF(LEN($E649)&lt;6,"",VLOOKUP($E649,'[1]MEMÓRIA DE CÁLCULO'!$F:$W,4,FALSE)))</f>
        <v/>
      </c>
      <c r="I649" s="32" t="str">
        <f ca="1">IF(OR(ISBLANK($E649),$E649="Total Geral"),"",IF(LEN($E649)&lt;6,"",VLOOKUP($E649,'[1]MEMÓRIA DE CÁLCULO'!$F:$W,2,FALSE)))</f>
        <v/>
      </c>
      <c r="J649" s="32" t="str">
        <f ca="1">IF(OR(ISBLANK($E649),$E649="Total Geral"),"",IF(LEN($E649)&lt;6,"",VLOOKUP($E649,'[1]MEMÓRIA DE CÁLCULO'!$F:$W,17,FALSE)))</f>
        <v/>
      </c>
      <c r="K649" s="33" t="str">
        <f ca="1">IF(OR(ISBLANK($E649),$E649="Total Geral"),"",IF(LEN($E649)&lt;6,"",VLOOKUP($E649,'[1]MEMÓRIA DE CÁLCULO'!$F:$W,18,FALSE)))</f>
        <v/>
      </c>
      <c r="L649" s="34" t="str">
        <f ca="1">IF(OR(ISBLANK($E649),$E649="Total Geral"),"",IF(LEN($E649)&lt;6,"",VLOOKUP($E649,'[1]MEMÓRIA DE CÁLCULO'!$F:$AB,20,FALSE)))</f>
        <v/>
      </c>
      <c r="M649" s="34" t="str">
        <f ca="1">IF(OR(ISBLANK($E649),$E649="Total Geral"),"",IF(LEN($E649)&lt;6,"",VLOOKUP($E649,'[1]MEMÓRIA DE CÁLCULO'!$F:$AB,21,FALSE)))</f>
        <v/>
      </c>
      <c r="N649" s="35" t="str">
        <f ca="1">IF($E649="","",IF($E649="Total Geral",SUM(OFFSET(N649,-1,0):$N$26)/3,VLOOKUP($E649,'[1]MEMÓRIA DE CÁLCULO'!$F:$AB,22,FALSE)))</f>
        <v/>
      </c>
      <c r="O649" s="35" t="str">
        <f ca="1">IF($E649="","",IF($E649="Total Geral",SUM(OFFSET(O649,-1,0):$O$26)/3,VLOOKUP($E649,'[1]MEMÓRIA DE CÁLCULO'!$F:$AB,23,FALSE)))</f>
        <v/>
      </c>
    </row>
    <row r="650" spans="5:15" x14ac:dyDescent="0.25">
      <c r="E650" s="30" t="str">
        <f t="shared" ca="1" si="9"/>
        <v/>
      </c>
      <c r="F650" s="31" t="str">
        <f ca="1">IF(OR($E650="",$E650="Total Geral"),"",IF(LEN($E650)&lt;6,VLOOKUP($E650,'[1]MEMÓRIA DE CÁLCULO'!$F:$W,2,FALSE),VLOOKUP($E650,'[1]MEMÓRIA DE CÁLCULO'!$F:$W,5,FALSE)))</f>
        <v/>
      </c>
      <c r="G650" s="30" t="str">
        <f ca="1">IF(OR(ISBLANK($E650),$E650="Total Geral"),"",IF(LEN($E650)&lt;6,"",VLOOKUP($E650,'[1]MEMÓRIA DE CÁLCULO'!$F:$W,3,FALSE)))</f>
        <v/>
      </c>
      <c r="H650" s="30" t="str">
        <f ca="1">IF(OR(ISBLANK($E650),$E650="Total Geral"),"",IF(LEN($E650)&lt;6,"",VLOOKUP($E650,'[1]MEMÓRIA DE CÁLCULO'!$F:$W,4,FALSE)))</f>
        <v/>
      </c>
      <c r="I650" s="32" t="str">
        <f ca="1">IF(OR(ISBLANK($E650),$E650="Total Geral"),"",IF(LEN($E650)&lt;6,"",VLOOKUP($E650,'[1]MEMÓRIA DE CÁLCULO'!$F:$W,2,FALSE)))</f>
        <v/>
      </c>
      <c r="J650" s="32" t="str">
        <f ca="1">IF(OR(ISBLANK($E650),$E650="Total Geral"),"",IF(LEN($E650)&lt;6,"",VLOOKUP($E650,'[1]MEMÓRIA DE CÁLCULO'!$F:$W,17,FALSE)))</f>
        <v/>
      </c>
      <c r="K650" s="33" t="str">
        <f ca="1">IF(OR(ISBLANK($E650),$E650="Total Geral"),"",IF(LEN($E650)&lt;6,"",VLOOKUP($E650,'[1]MEMÓRIA DE CÁLCULO'!$F:$W,18,FALSE)))</f>
        <v/>
      </c>
      <c r="L650" s="34" t="str">
        <f ca="1">IF(OR(ISBLANK($E650),$E650="Total Geral"),"",IF(LEN($E650)&lt;6,"",VLOOKUP($E650,'[1]MEMÓRIA DE CÁLCULO'!$F:$AB,20,FALSE)))</f>
        <v/>
      </c>
      <c r="M650" s="34" t="str">
        <f ca="1">IF(OR(ISBLANK($E650),$E650="Total Geral"),"",IF(LEN($E650)&lt;6,"",VLOOKUP($E650,'[1]MEMÓRIA DE CÁLCULO'!$F:$AB,21,FALSE)))</f>
        <v/>
      </c>
      <c r="N650" s="35" t="str">
        <f ca="1">IF($E650="","",IF($E650="Total Geral",SUM(OFFSET(N650,-1,0):$N$26)/3,VLOOKUP($E650,'[1]MEMÓRIA DE CÁLCULO'!$F:$AB,22,FALSE)))</f>
        <v/>
      </c>
      <c r="O650" s="35" t="str">
        <f ca="1">IF($E650="","",IF($E650="Total Geral",SUM(OFFSET(O650,-1,0):$O$26)/3,VLOOKUP($E650,'[1]MEMÓRIA DE CÁLCULO'!$F:$AB,23,FALSE)))</f>
        <v/>
      </c>
    </row>
    <row r="651" spans="5:15" x14ac:dyDescent="0.25">
      <c r="E651" s="30" t="str">
        <f t="shared" ca="1" si="9"/>
        <v/>
      </c>
      <c r="F651" s="31" t="str">
        <f ca="1">IF(OR($E651="",$E651="Total Geral"),"",IF(LEN($E651)&lt;6,VLOOKUP($E651,'[1]MEMÓRIA DE CÁLCULO'!$F:$W,2,FALSE),VLOOKUP($E651,'[1]MEMÓRIA DE CÁLCULO'!$F:$W,5,FALSE)))</f>
        <v/>
      </c>
      <c r="G651" s="30" t="str">
        <f ca="1">IF(OR(ISBLANK($E651),$E651="Total Geral"),"",IF(LEN($E651)&lt;6,"",VLOOKUP($E651,'[1]MEMÓRIA DE CÁLCULO'!$F:$W,3,FALSE)))</f>
        <v/>
      </c>
      <c r="H651" s="30" t="str">
        <f ca="1">IF(OR(ISBLANK($E651),$E651="Total Geral"),"",IF(LEN($E651)&lt;6,"",VLOOKUP($E651,'[1]MEMÓRIA DE CÁLCULO'!$F:$W,4,FALSE)))</f>
        <v/>
      </c>
      <c r="I651" s="32" t="str">
        <f ca="1">IF(OR(ISBLANK($E651),$E651="Total Geral"),"",IF(LEN($E651)&lt;6,"",VLOOKUP($E651,'[1]MEMÓRIA DE CÁLCULO'!$F:$W,2,FALSE)))</f>
        <v/>
      </c>
      <c r="J651" s="32" t="str">
        <f ca="1">IF(OR(ISBLANK($E651),$E651="Total Geral"),"",IF(LEN($E651)&lt;6,"",VLOOKUP($E651,'[1]MEMÓRIA DE CÁLCULO'!$F:$W,17,FALSE)))</f>
        <v/>
      </c>
      <c r="K651" s="33" t="str">
        <f ca="1">IF(OR(ISBLANK($E651),$E651="Total Geral"),"",IF(LEN($E651)&lt;6,"",VLOOKUP($E651,'[1]MEMÓRIA DE CÁLCULO'!$F:$W,18,FALSE)))</f>
        <v/>
      </c>
      <c r="L651" s="34" t="str">
        <f ca="1">IF(OR(ISBLANK($E651),$E651="Total Geral"),"",IF(LEN($E651)&lt;6,"",VLOOKUP($E651,'[1]MEMÓRIA DE CÁLCULO'!$F:$AB,20,FALSE)))</f>
        <v/>
      </c>
      <c r="M651" s="34" t="str">
        <f ca="1">IF(OR(ISBLANK($E651),$E651="Total Geral"),"",IF(LEN($E651)&lt;6,"",VLOOKUP($E651,'[1]MEMÓRIA DE CÁLCULO'!$F:$AB,21,FALSE)))</f>
        <v/>
      </c>
      <c r="N651" s="35" t="str">
        <f ca="1">IF($E651="","",IF($E651="Total Geral",SUM(OFFSET(N651,-1,0):$N$26)/3,VLOOKUP($E651,'[1]MEMÓRIA DE CÁLCULO'!$F:$AB,22,FALSE)))</f>
        <v/>
      </c>
      <c r="O651" s="35" t="str">
        <f ca="1">IF($E651="","",IF($E651="Total Geral",SUM(OFFSET(O651,-1,0):$O$26)/3,VLOOKUP($E651,'[1]MEMÓRIA DE CÁLCULO'!$F:$AB,23,FALSE)))</f>
        <v/>
      </c>
    </row>
    <row r="652" spans="5:15" x14ac:dyDescent="0.25">
      <c r="E652" s="30" t="str">
        <f t="shared" ca="1" si="9"/>
        <v/>
      </c>
      <c r="F652" s="31" t="str">
        <f ca="1">IF(OR($E652="",$E652="Total Geral"),"",IF(LEN($E652)&lt;6,VLOOKUP($E652,'[1]MEMÓRIA DE CÁLCULO'!$F:$W,2,FALSE),VLOOKUP($E652,'[1]MEMÓRIA DE CÁLCULO'!$F:$W,5,FALSE)))</f>
        <v/>
      </c>
      <c r="G652" s="30" t="str">
        <f ca="1">IF(OR(ISBLANK($E652),$E652="Total Geral"),"",IF(LEN($E652)&lt;6,"",VLOOKUP($E652,'[1]MEMÓRIA DE CÁLCULO'!$F:$W,3,FALSE)))</f>
        <v/>
      </c>
      <c r="H652" s="30" t="str">
        <f ca="1">IF(OR(ISBLANK($E652),$E652="Total Geral"),"",IF(LEN($E652)&lt;6,"",VLOOKUP($E652,'[1]MEMÓRIA DE CÁLCULO'!$F:$W,4,FALSE)))</f>
        <v/>
      </c>
      <c r="I652" s="32" t="str">
        <f ca="1">IF(OR(ISBLANK($E652),$E652="Total Geral"),"",IF(LEN($E652)&lt;6,"",VLOOKUP($E652,'[1]MEMÓRIA DE CÁLCULO'!$F:$W,2,FALSE)))</f>
        <v/>
      </c>
      <c r="J652" s="32" t="str">
        <f ca="1">IF(OR(ISBLANK($E652),$E652="Total Geral"),"",IF(LEN($E652)&lt;6,"",VLOOKUP($E652,'[1]MEMÓRIA DE CÁLCULO'!$F:$W,17,FALSE)))</f>
        <v/>
      </c>
      <c r="K652" s="33" t="str">
        <f ca="1">IF(OR(ISBLANK($E652),$E652="Total Geral"),"",IF(LEN($E652)&lt;6,"",VLOOKUP($E652,'[1]MEMÓRIA DE CÁLCULO'!$F:$W,18,FALSE)))</f>
        <v/>
      </c>
      <c r="L652" s="34" t="str">
        <f ca="1">IF(OR(ISBLANK($E652),$E652="Total Geral"),"",IF(LEN($E652)&lt;6,"",VLOOKUP($E652,'[1]MEMÓRIA DE CÁLCULO'!$F:$AB,20,FALSE)))</f>
        <v/>
      </c>
      <c r="M652" s="34" t="str">
        <f ca="1">IF(OR(ISBLANK($E652),$E652="Total Geral"),"",IF(LEN($E652)&lt;6,"",VLOOKUP($E652,'[1]MEMÓRIA DE CÁLCULO'!$F:$AB,21,FALSE)))</f>
        <v/>
      </c>
      <c r="N652" s="35" t="str">
        <f ca="1">IF($E652="","",IF($E652="Total Geral",SUM(OFFSET(N652,-1,0):$N$26)/3,VLOOKUP($E652,'[1]MEMÓRIA DE CÁLCULO'!$F:$AB,22,FALSE)))</f>
        <v/>
      </c>
      <c r="O652" s="35" t="str">
        <f ca="1">IF($E652="","",IF($E652="Total Geral",SUM(OFFSET(O652,-1,0):$O$26)/3,VLOOKUP($E652,'[1]MEMÓRIA DE CÁLCULO'!$F:$AB,23,FALSE)))</f>
        <v/>
      </c>
    </row>
    <row r="653" spans="5:15" x14ac:dyDescent="0.25">
      <c r="E653" s="30" t="str">
        <f t="shared" ca="1" si="9"/>
        <v/>
      </c>
      <c r="F653" s="31" t="str">
        <f ca="1">IF(OR($E653="",$E653="Total Geral"),"",IF(LEN($E653)&lt;6,VLOOKUP($E653,'[1]MEMÓRIA DE CÁLCULO'!$F:$W,2,FALSE),VLOOKUP($E653,'[1]MEMÓRIA DE CÁLCULO'!$F:$W,5,FALSE)))</f>
        <v/>
      </c>
      <c r="G653" s="30" t="str">
        <f ca="1">IF(OR(ISBLANK($E653),$E653="Total Geral"),"",IF(LEN($E653)&lt;6,"",VLOOKUP($E653,'[1]MEMÓRIA DE CÁLCULO'!$F:$W,3,FALSE)))</f>
        <v/>
      </c>
      <c r="H653" s="30" t="str">
        <f ca="1">IF(OR(ISBLANK($E653),$E653="Total Geral"),"",IF(LEN($E653)&lt;6,"",VLOOKUP($E653,'[1]MEMÓRIA DE CÁLCULO'!$F:$W,4,FALSE)))</f>
        <v/>
      </c>
      <c r="I653" s="32" t="str">
        <f ca="1">IF(OR(ISBLANK($E653),$E653="Total Geral"),"",IF(LEN($E653)&lt;6,"",VLOOKUP($E653,'[1]MEMÓRIA DE CÁLCULO'!$F:$W,2,FALSE)))</f>
        <v/>
      </c>
      <c r="J653" s="32" t="str">
        <f ca="1">IF(OR(ISBLANK($E653),$E653="Total Geral"),"",IF(LEN($E653)&lt;6,"",VLOOKUP($E653,'[1]MEMÓRIA DE CÁLCULO'!$F:$W,17,FALSE)))</f>
        <v/>
      </c>
      <c r="K653" s="33" t="str">
        <f ca="1">IF(OR(ISBLANK($E653),$E653="Total Geral"),"",IF(LEN($E653)&lt;6,"",VLOOKUP($E653,'[1]MEMÓRIA DE CÁLCULO'!$F:$W,18,FALSE)))</f>
        <v/>
      </c>
      <c r="L653" s="34" t="str">
        <f ca="1">IF(OR(ISBLANK($E653),$E653="Total Geral"),"",IF(LEN($E653)&lt;6,"",VLOOKUP($E653,'[1]MEMÓRIA DE CÁLCULO'!$F:$AB,20,FALSE)))</f>
        <v/>
      </c>
      <c r="M653" s="34" t="str">
        <f ca="1">IF(OR(ISBLANK($E653),$E653="Total Geral"),"",IF(LEN($E653)&lt;6,"",VLOOKUP($E653,'[1]MEMÓRIA DE CÁLCULO'!$F:$AB,21,FALSE)))</f>
        <v/>
      </c>
      <c r="N653" s="35" t="str">
        <f ca="1">IF($E653="","",IF($E653="Total Geral",SUM(OFFSET(N653,-1,0):$N$26)/3,VLOOKUP($E653,'[1]MEMÓRIA DE CÁLCULO'!$F:$AB,22,FALSE)))</f>
        <v/>
      </c>
      <c r="O653" s="35" t="str">
        <f ca="1">IF($E653="","",IF($E653="Total Geral",SUM(OFFSET(O653,-1,0):$O$26)/3,VLOOKUP($E653,'[1]MEMÓRIA DE CÁLCULO'!$F:$AB,23,FALSE)))</f>
        <v/>
      </c>
    </row>
    <row r="654" spans="5:15" x14ac:dyDescent="0.25">
      <c r="E654" s="30" t="str">
        <f t="shared" ca="1" si="9"/>
        <v/>
      </c>
      <c r="F654" s="31" t="str">
        <f ca="1">IF(OR($E654="",$E654="Total Geral"),"",IF(LEN($E654)&lt;6,VLOOKUP($E654,'[1]MEMÓRIA DE CÁLCULO'!$F:$W,2,FALSE),VLOOKUP($E654,'[1]MEMÓRIA DE CÁLCULO'!$F:$W,5,FALSE)))</f>
        <v/>
      </c>
      <c r="G654" s="30" t="str">
        <f ca="1">IF(OR(ISBLANK($E654),$E654="Total Geral"),"",IF(LEN($E654)&lt;6,"",VLOOKUP($E654,'[1]MEMÓRIA DE CÁLCULO'!$F:$W,3,FALSE)))</f>
        <v/>
      </c>
      <c r="H654" s="30" t="str">
        <f ca="1">IF(OR(ISBLANK($E654),$E654="Total Geral"),"",IF(LEN($E654)&lt;6,"",VLOOKUP($E654,'[1]MEMÓRIA DE CÁLCULO'!$F:$W,4,FALSE)))</f>
        <v/>
      </c>
      <c r="I654" s="32" t="str">
        <f ca="1">IF(OR(ISBLANK($E654),$E654="Total Geral"),"",IF(LEN($E654)&lt;6,"",VLOOKUP($E654,'[1]MEMÓRIA DE CÁLCULO'!$F:$W,2,FALSE)))</f>
        <v/>
      </c>
      <c r="J654" s="32" t="str">
        <f ca="1">IF(OR(ISBLANK($E654),$E654="Total Geral"),"",IF(LEN($E654)&lt;6,"",VLOOKUP($E654,'[1]MEMÓRIA DE CÁLCULO'!$F:$W,17,FALSE)))</f>
        <v/>
      </c>
      <c r="K654" s="33" t="str">
        <f ca="1">IF(OR(ISBLANK($E654),$E654="Total Geral"),"",IF(LEN($E654)&lt;6,"",VLOOKUP($E654,'[1]MEMÓRIA DE CÁLCULO'!$F:$W,18,FALSE)))</f>
        <v/>
      </c>
      <c r="L654" s="34" t="str">
        <f ca="1">IF(OR(ISBLANK($E654),$E654="Total Geral"),"",IF(LEN($E654)&lt;6,"",VLOOKUP($E654,'[1]MEMÓRIA DE CÁLCULO'!$F:$AB,20,FALSE)))</f>
        <v/>
      </c>
      <c r="M654" s="34" t="str">
        <f ca="1">IF(OR(ISBLANK($E654),$E654="Total Geral"),"",IF(LEN($E654)&lt;6,"",VLOOKUP($E654,'[1]MEMÓRIA DE CÁLCULO'!$F:$AB,21,FALSE)))</f>
        <v/>
      </c>
      <c r="N654" s="35" t="str">
        <f ca="1">IF($E654="","",IF($E654="Total Geral",SUM(OFFSET(N654,-1,0):$N$26)/3,VLOOKUP($E654,'[1]MEMÓRIA DE CÁLCULO'!$F:$AB,22,FALSE)))</f>
        <v/>
      </c>
      <c r="O654" s="35" t="str">
        <f ca="1">IF($E654="","",IF($E654="Total Geral",SUM(OFFSET(O654,-1,0):$O$26)/3,VLOOKUP($E654,'[1]MEMÓRIA DE CÁLCULO'!$F:$AB,23,FALSE)))</f>
        <v/>
      </c>
    </row>
    <row r="655" spans="5:15" x14ac:dyDescent="0.25">
      <c r="E655" s="30" t="str">
        <f t="shared" ca="1" si="9"/>
        <v/>
      </c>
      <c r="F655" s="31" t="str">
        <f ca="1">IF(OR($E655="",$E655="Total Geral"),"",IF(LEN($E655)&lt;6,VLOOKUP($E655,'[1]MEMÓRIA DE CÁLCULO'!$F:$W,2,FALSE),VLOOKUP($E655,'[1]MEMÓRIA DE CÁLCULO'!$F:$W,5,FALSE)))</f>
        <v/>
      </c>
      <c r="G655" s="30" t="str">
        <f ca="1">IF(OR(ISBLANK($E655),$E655="Total Geral"),"",IF(LEN($E655)&lt;6,"",VLOOKUP($E655,'[1]MEMÓRIA DE CÁLCULO'!$F:$W,3,FALSE)))</f>
        <v/>
      </c>
      <c r="H655" s="30" t="str">
        <f ca="1">IF(OR(ISBLANK($E655),$E655="Total Geral"),"",IF(LEN($E655)&lt;6,"",VLOOKUP($E655,'[1]MEMÓRIA DE CÁLCULO'!$F:$W,4,FALSE)))</f>
        <v/>
      </c>
      <c r="I655" s="32" t="str">
        <f ca="1">IF(OR(ISBLANK($E655),$E655="Total Geral"),"",IF(LEN($E655)&lt;6,"",VLOOKUP($E655,'[1]MEMÓRIA DE CÁLCULO'!$F:$W,2,FALSE)))</f>
        <v/>
      </c>
      <c r="J655" s="32" t="str">
        <f ca="1">IF(OR(ISBLANK($E655),$E655="Total Geral"),"",IF(LEN($E655)&lt;6,"",VLOOKUP($E655,'[1]MEMÓRIA DE CÁLCULO'!$F:$W,17,FALSE)))</f>
        <v/>
      </c>
      <c r="K655" s="33" t="str">
        <f ca="1">IF(OR(ISBLANK($E655),$E655="Total Geral"),"",IF(LEN($E655)&lt;6,"",VLOOKUP($E655,'[1]MEMÓRIA DE CÁLCULO'!$F:$W,18,FALSE)))</f>
        <v/>
      </c>
      <c r="L655" s="34" t="str">
        <f ca="1">IF(OR(ISBLANK($E655),$E655="Total Geral"),"",IF(LEN($E655)&lt;6,"",VLOOKUP($E655,'[1]MEMÓRIA DE CÁLCULO'!$F:$AB,20,FALSE)))</f>
        <v/>
      </c>
      <c r="M655" s="34" t="str">
        <f ca="1">IF(OR(ISBLANK($E655),$E655="Total Geral"),"",IF(LEN($E655)&lt;6,"",VLOOKUP($E655,'[1]MEMÓRIA DE CÁLCULO'!$F:$AB,21,FALSE)))</f>
        <v/>
      </c>
      <c r="N655" s="35" t="str">
        <f ca="1">IF($E655="","",IF($E655="Total Geral",SUM(OFFSET(N655,-1,0):$N$26)/3,VLOOKUP($E655,'[1]MEMÓRIA DE CÁLCULO'!$F:$AB,22,FALSE)))</f>
        <v/>
      </c>
      <c r="O655" s="35" t="str">
        <f ca="1">IF($E655="","",IF($E655="Total Geral",SUM(OFFSET(O655,-1,0):$O$26)/3,VLOOKUP($E655,'[1]MEMÓRIA DE CÁLCULO'!$F:$AB,23,FALSE)))</f>
        <v/>
      </c>
    </row>
    <row r="656" spans="5:15" x14ac:dyDescent="0.25">
      <c r="E656" s="30" t="str">
        <f t="shared" ca="1" si="9"/>
        <v/>
      </c>
      <c r="F656" s="31" t="str">
        <f ca="1">IF(OR($E656="",$E656="Total Geral"),"",IF(LEN($E656)&lt;6,VLOOKUP($E656,'[1]MEMÓRIA DE CÁLCULO'!$F:$W,2,FALSE),VLOOKUP($E656,'[1]MEMÓRIA DE CÁLCULO'!$F:$W,5,FALSE)))</f>
        <v/>
      </c>
      <c r="G656" s="30" t="str">
        <f ca="1">IF(OR(ISBLANK($E656),$E656="Total Geral"),"",IF(LEN($E656)&lt;6,"",VLOOKUP($E656,'[1]MEMÓRIA DE CÁLCULO'!$F:$W,3,FALSE)))</f>
        <v/>
      </c>
      <c r="H656" s="30" t="str">
        <f ca="1">IF(OR(ISBLANK($E656),$E656="Total Geral"),"",IF(LEN($E656)&lt;6,"",VLOOKUP($E656,'[1]MEMÓRIA DE CÁLCULO'!$F:$W,4,FALSE)))</f>
        <v/>
      </c>
      <c r="I656" s="32" t="str">
        <f ca="1">IF(OR(ISBLANK($E656),$E656="Total Geral"),"",IF(LEN($E656)&lt;6,"",VLOOKUP($E656,'[1]MEMÓRIA DE CÁLCULO'!$F:$W,2,FALSE)))</f>
        <v/>
      </c>
      <c r="J656" s="32" t="str">
        <f ca="1">IF(OR(ISBLANK($E656),$E656="Total Geral"),"",IF(LEN($E656)&lt;6,"",VLOOKUP($E656,'[1]MEMÓRIA DE CÁLCULO'!$F:$W,17,FALSE)))</f>
        <v/>
      </c>
      <c r="K656" s="33" t="str">
        <f ca="1">IF(OR(ISBLANK($E656),$E656="Total Geral"),"",IF(LEN($E656)&lt;6,"",VLOOKUP($E656,'[1]MEMÓRIA DE CÁLCULO'!$F:$W,18,FALSE)))</f>
        <v/>
      </c>
      <c r="L656" s="34" t="str">
        <f ca="1">IF(OR(ISBLANK($E656),$E656="Total Geral"),"",IF(LEN($E656)&lt;6,"",VLOOKUP($E656,'[1]MEMÓRIA DE CÁLCULO'!$F:$AB,20,FALSE)))</f>
        <v/>
      </c>
      <c r="M656" s="34" t="str">
        <f ca="1">IF(OR(ISBLANK($E656),$E656="Total Geral"),"",IF(LEN($E656)&lt;6,"",VLOOKUP($E656,'[1]MEMÓRIA DE CÁLCULO'!$F:$AB,21,FALSE)))</f>
        <v/>
      </c>
      <c r="N656" s="35" t="str">
        <f ca="1">IF($E656="","",IF($E656="Total Geral",SUM(OFFSET(N656,-1,0):$N$26)/3,VLOOKUP($E656,'[1]MEMÓRIA DE CÁLCULO'!$F:$AB,22,FALSE)))</f>
        <v/>
      </c>
      <c r="O656" s="35" t="str">
        <f ca="1">IF($E656="","",IF($E656="Total Geral",SUM(OFFSET(O656,-1,0):$O$26)/3,VLOOKUP($E656,'[1]MEMÓRIA DE CÁLCULO'!$F:$AB,23,FALSE)))</f>
        <v/>
      </c>
    </row>
    <row r="657" spans="5:15" x14ac:dyDescent="0.25">
      <c r="E657" s="30" t="str">
        <f t="shared" ca="1" si="9"/>
        <v/>
      </c>
      <c r="F657" s="31" t="str">
        <f ca="1">IF(OR($E657="",$E657="Total Geral"),"",IF(LEN($E657)&lt;6,VLOOKUP($E657,'[1]MEMÓRIA DE CÁLCULO'!$F:$W,2,FALSE),VLOOKUP($E657,'[1]MEMÓRIA DE CÁLCULO'!$F:$W,5,FALSE)))</f>
        <v/>
      </c>
      <c r="G657" s="30" t="str">
        <f ca="1">IF(OR(ISBLANK($E657),$E657="Total Geral"),"",IF(LEN($E657)&lt;6,"",VLOOKUP($E657,'[1]MEMÓRIA DE CÁLCULO'!$F:$W,3,FALSE)))</f>
        <v/>
      </c>
      <c r="H657" s="30" t="str">
        <f ca="1">IF(OR(ISBLANK($E657),$E657="Total Geral"),"",IF(LEN($E657)&lt;6,"",VLOOKUP($E657,'[1]MEMÓRIA DE CÁLCULO'!$F:$W,4,FALSE)))</f>
        <v/>
      </c>
      <c r="I657" s="32" t="str">
        <f ca="1">IF(OR(ISBLANK($E657),$E657="Total Geral"),"",IF(LEN($E657)&lt;6,"",VLOOKUP($E657,'[1]MEMÓRIA DE CÁLCULO'!$F:$W,2,FALSE)))</f>
        <v/>
      </c>
      <c r="J657" s="32" t="str">
        <f ca="1">IF(OR(ISBLANK($E657),$E657="Total Geral"),"",IF(LEN($E657)&lt;6,"",VLOOKUP($E657,'[1]MEMÓRIA DE CÁLCULO'!$F:$W,17,FALSE)))</f>
        <v/>
      </c>
      <c r="K657" s="33" t="str">
        <f ca="1">IF(OR(ISBLANK($E657),$E657="Total Geral"),"",IF(LEN($E657)&lt;6,"",VLOOKUP($E657,'[1]MEMÓRIA DE CÁLCULO'!$F:$W,18,FALSE)))</f>
        <v/>
      </c>
      <c r="L657" s="34" t="str">
        <f ca="1">IF(OR(ISBLANK($E657),$E657="Total Geral"),"",IF(LEN($E657)&lt;6,"",VLOOKUP($E657,'[1]MEMÓRIA DE CÁLCULO'!$F:$AB,20,FALSE)))</f>
        <v/>
      </c>
      <c r="M657" s="34" t="str">
        <f ca="1">IF(OR(ISBLANK($E657),$E657="Total Geral"),"",IF(LEN($E657)&lt;6,"",VLOOKUP($E657,'[1]MEMÓRIA DE CÁLCULO'!$F:$AB,21,FALSE)))</f>
        <v/>
      </c>
      <c r="N657" s="35" t="str">
        <f ca="1">IF($E657="","",IF($E657="Total Geral",SUM(OFFSET(N657,-1,0):$N$26)/3,VLOOKUP($E657,'[1]MEMÓRIA DE CÁLCULO'!$F:$AB,22,FALSE)))</f>
        <v/>
      </c>
      <c r="O657" s="35" t="str">
        <f ca="1">IF($E657="","",IF($E657="Total Geral",SUM(OFFSET(O657,-1,0):$O$26)/3,VLOOKUP($E657,'[1]MEMÓRIA DE CÁLCULO'!$F:$AB,23,FALSE)))</f>
        <v/>
      </c>
    </row>
    <row r="658" spans="5:15" x14ac:dyDescent="0.25">
      <c r="E658" s="30" t="str">
        <f t="shared" ca="1" si="9"/>
        <v/>
      </c>
      <c r="F658" s="31" t="str">
        <f ca="1">IF(OR($E658="",$E658="Total Geral"),"",IF(LEN($E658)&lt;6,VLOOKUP($E658,'[1]MEMÓRIA DE CÁLCULO'!$F:$W,2,FALSE),VLOOKUP($E658,'[1]MEMÓRIA DE CÁLCULO'!$F:$W,5,FALSE)))</f>
        <v/>
      </c>
      <c r="G658" s="30" t="str">
        <f ca="1">IF(OR(ISBLANK($E658),$E658="Total Geral"),"",IF(LEN($E658)&lt;6,"",VLOOKUP($E658,'[1]MEMÓRIA DE CÁLCULO'!$F:$W,3,FALSE)))</f>
        <v/>
      </c>
      <c r="H658" s="30" t="str">
        <f ca="1">IF(OR(ISBLANK($E658),$E658="Total Geral"),"",IF(LEN($E658)&lt;6,"",VLOOKUP($E658,'[1]MEMÓRIA DE CÁLCULO'!$F:$W,4,FALSE)))</f>
        <v/>
      </c>
      <c r="I658" s="32" t="str">
        <f ca="1">IF(OR(ISBLANK($E658),$E658="Total Geral"),"",IF(LEN($E658)&lt;6,"",VLOOKUP($E658,'[1]MEMÓRIA DE CÁLCULO'!$F:$W,2,FALSE)))</f>
        <v/>
      </c>
      <c r="J658" s="32" t="str">
        <f ca="1">IF(OR(ISBLANK($E658),$E658="Total Geral"),"",IF(LEN($E658)&lt;6,"",VLOOKUP($E658,'[1]MEMÓRIA DE CÁLCULO'!$F:$W,17,FALSE)))</f>
        <v/>
      </c>
      <c r="K658" s="33" t="str">
        <f ca="1">IF(OR(ISBLANK($E658),$E658="Total Geral"),"",IF(LEN($E658)&lt;6,"",VLOOKUP($E658,'[1]MEMÓRIA DE CÁLCULO'!$F:$W,18,FALSE)))</f>
        <v/>
      </c>
      <c r="L658" s="34" t="str">
        <f ca="1">IF(OR(ISBLANK($E658),$E658="Total Geral"),"",IF(LEN($E658)&lt;6,"",VLOOKUP($E658,'[1]MEMÓRIA DE CÁLCULO'!$F:$AB,20,FALSE)))</f>
        <v/>
      </c>
      <c r="M658" s="34" t="str">
        <f ca="1">IF(OR(ISBLANK($E658),$E658="Total Geral"),"",IF(LEN($E658)&lt;6,"",VLOOKUP($E658,'[1]MEMÓRIA DE CÁLCULO'!$F:$AB,21,FALSE)))</f>
        <v/>
      </c>
      <c r="N658" s="35" t="str">
        <f ca="1">IF($E658="","",IF($E658="Total Geral",SUM(OFFSET(N658,-1,0):$N$26)/3,VLOOKUP($E658,'[1]MEMÓRIA DE CÁLCULO'!$F:$AB,22,FALSE)))</f>
        <v/>
      </c>
      <c r="O658" s="35" t="str">
        <f ca="1">IF($E658="","",IF($E658="Total Geral",SUM(OFFSET(O658,-1,0):$O$26)/3,VLOOKUP($E658,'[1]MEMÓRIA DE CÁLCULO'!$F:$AB,23,FALSE)))</f>
        <v/>
      </c>
    </row>
    <row r="659" spans="5:15" x14ac:dyDescent="0.25">
      <c r="E659" s="30" t="str">
        <f t="shared" ca="1" si="9"/>
        <v/>
      </c>
      <c r="F659" s="31" t="str">
        <f ca="1">IF(OR($E659="",$E659="Total Geral"),"",IF(LEN($E659)&lt;6,VLOOKUP($E659,'[1]MEMÓRIA DE CÁLCULO'!$F:$W,2,FALSE),VLOOKUP($E659,'[1]MEMÓRIA DE CÁLCULO'!$F:$W,5,FALSE)))</f>
        <v/>
      </c>
      <c r="G659" s="30" t="str">
        <f ca="1">IF(OR(ISBLANK($E659),$E659="Total Geral"),"",IF(LEN($E659)&lt;6,"",VLOOKUP($E659,'[1]MEMÓRIA DE CÁLCULO'!$F:$W,3,FALSE)))</f>
        <v/>
      </c>
      <c r="H659" s="30" t="str">
        <f ca="1">IF(OR(ISBLANK($E659),$E659="Total Geral"),"",IF(LEN($E659)&lt;6,"",VLOOKUP($E659,'[1]MEMÓRIA DE CÁLCULO'!$F:$W,4,FALSE)))</f>
        <v/>
      </c>
      <c r="I659" s="32" t="str">
        <f ca="1">IF(OR(ISBLANK($E659),$E659="Total Geral"),"",IF(LEN($E659)&lt;6,"",VLOOKUP($E659,'[1]MEMÓRIA DE CÁLCULO'!$F:$W,2,FALSE)))</f>
        <v/>
      </c>
      <c r="J659" s="32" t="str">
        <f ca="1">IF(OR(ISBLANK($E659),$E659="Total Geral"),"",IF(LEN($E659)&lt;6,"",VLOOKUP($E659,'[1]MEMÓRIA DE CÁLCULO'!$F:$W,17,FALSE)))</f>
        <v/>
      </c>
      <c r="K659" s="33" t="str">
        <f ca="1">IF(OR(ISBLANK($E659),$E659="Total Geral"),"",IF(LEN($E659)&lt;6,"",VLOOKUP($E659,'[1]MEMÓRIA DE CÁLCULO'!$F:$W,18,FALSE)))</f>
        <v/>
      </c>
      <c r="L659" s="34" t="str">
        <f ca="1">IF(OR(ISBLANK($E659),$E659="Total Geral"),"",IF(LEN($E659)&lt;6,"",VLOOKUP($E659,'[1]MEMÓRIA DE CÁLCULO'!$F:$AB,20,FALSE)))</f>
        <v/>
      </c>
      <c r="M659" s="34" t="str">
        <f ca="1">IF(OR(ISBLANK($E659),$E659="Total Geral"),"",IF(LEN($E659)&lt;6,"",VLOOKUP($E659,'[1]MEMÓRIA DE CÁLCULO'!$F:$AB,21,FALSE)))</f>
        <v/>
      </c>
      <c r="N659" s="35" t="str">
        <f ca="1">IF($E659="","",IF($E659="Total Geral",SUM(OFFSET(N659,-1,0):$N$26)/3,VLOOKUP($E659,'[1]MEMÓRIA DE CÁLCULO'!$F:$AB,22,FALSE)))</f>
        <v/>
      </c>
      <c r="O659" s="35" t="str">
        <f ca="1">IF($E659="","",IF($E659="Total Geral",SUM(OFFSET(O659,-1,0):$O$26)/3,VLOOKUP($E659,'[1]MEMÓRIA DE CÁLCULO'!$F:$AB,23,FALSE)))</f>
        <v/>
      </c>
    </row>
    <row r="660" spans="5:15" x14ac:dyDescent="0.25">
      <c r="E660" s="30" t="str">
        <f t="shared" ca="1" si="9"/>
        <v/>
      </c>
      <c r="F660" s="31" t="str">
        <f ca="1">IF(OR($E660="",$E660="Total Geral"),"",IF(LEN($E660)&lt;6,VLOOKUP($E660,'[1]MEMÓRIA DE CÁLCULO'!$F:$W,2,FALSE),VLOOKUP($E660,'[1]MEMÓRIA DE CÁLCULO'!$F:$W,5,FALSE)))</f>
        <v/>
      </c>
      <c r="G660" s="30" t="str">
        <f ca="1">IF(OR(ISBLANK($E660),$E660="Total Geral"),"",IF(LEN($E660)&lt;6,"",VLOOKUP($E660,'[1]MEMÓRIA DE CÁLCULO'!$F:$W,3,FALSE)))</f>
        <v/>
      </c>
      <c r="H660" s="30" t="str">
        <f ca="1">IF(OR(ISBLANK($E660),$E660="Total Geral"),"",IF(LEN($E660)&lt;6,"",VLOOKUP($E660,'[1]MEMÓRIA DE CÁLCULO'!$F:$W,4,FALSE)))</f>
        <v/>
      </c>
      <c r="I660" s="32" t="str">
        <f ca="1">IF(OR(ISBLANK($E660),$E660="Total Geral"),"",IF(LEN($E660)&lt;6,"",VLOOKUP($E660,'[1]MEMÓRIA DE CÁLCULO'!$F:$W,2,FALSE)))</f>
        <v/>
      </c>
      <c r="J660" s="32" t="str">
        <f ca="1">IF(OR(ISBLANK($E660),$E660="Total Geral"),"",IF(LEN($E660)&lt;6,"",VLOOKUP($E660,'[1]MEMÓRIA DE CÁLCULO'!$F:$W,17,FALSE)))</f>
        <v/>
      </c>
      <c r="K660" s="33" t="str">
        <f ca="1">IF(OR(ISBLANK($E660),$E660="Total Geral"),"",IF(LEN($E660)&lt;6,"",VLOOKUP($E660,'[1]MEMÓRIA DE CÁLCULO'!$F:$W,18,FALSE)))</f>
        <v/>
      </c>
      <c r="L660" s="34" t="str">
        <f ca="1">IF(OR(ISBLANK($E660),$E660="Total Geral"),"",IF(LEN($E660)&lt;6,"",VLOOKUP($E660,'[1]MEMÓRIA DE CÁLCULO'!$F:$AB,20,FALSE)))</f>
        <v/>
      </c>
      <c r="M660" s="34" t="str">
        <f ca="1">IF(OR(ISBLANK($E660),$E660="Total Geral"),"",IF(LEN($E660)&lt;6,"",VLOOKUP($E660,'[1]MEMÓRIA DE CÁLCULO'!$F:$AB,21,FALSE)))</f>
        <v/>
      </c>
      <c r="N660" s="35" t="str">
        <f ca="1">IF($E660="","",IF($E660="Total Geral",SUM(OFFSET(N660,-1,0):$N$26)/3,VLOOKUP($E660,'[1]MEMÓRIA DE CÁLCULO'!$F:$AB,22,FALSE)))</f>
        <v/>
      </c>
      <c r="O660" s="35" t="str">
        <f ca="1">IF($E660="","",IF($E660="Total Geral",SUM(OFFSET(O660,-1,0):$O$26)/3,VLOOKUP($E660,'[1]MEMÓRIA DE CÁLCULO'!$F:$AB,23,FALSE)))</f>
        <v/>
      </c>
    </row>
    <row r="661" spans="5:15" x14ac:dyDescent="0.25">
      <c r="E661" s="30" t="str">
        <f t="shared" ca="1" si="9"/>
        <v/>
      </c>
      <c r="F661" s="31" t="str">
        <f ca="1">IF(OR($E661="",$E661="Total Geral"),"",IF(LEN($E661)&lt;6,VLOOKUP($E661,'[1]MEMÓRIA DE CÁLCULO'!$F:$W,2,FALSE),VLOOKUP($E661,'[1]MEMÓRIA DE CÁLCULO'!$F:$W,5,FALSE)))</f>
        <v/>
      </c>
      <c r="G661" s="30" t="str">
        <f ca="1">IF(OR(ISBLANK($E661),$E661="Total Geral"),"",IF(LEN($E661)&lt;6,"",VLOOKUP($E661,'[1]MEMÓRIA DE CÁLCULO'!$F:$W,3,FALSE)))</f>
        <v/>
      </c>
      <c r="H661" s="30" t="str">
        <f ca="1">IF(OR(ISBLANK($E661),$E661="Total Geral"),"",IF(LEN($E661)&lt;6,"",VLOOKUP($E661,'[1]MEMÓRIA DE CÁLCULO'!$F:$W,4,FALSE)))</f>
        <v/>
      </c>
      <c r="I661" s="32" t="str">
        <f ca="1">IF(OR(ISBLANK($E661),$E661="Total Geral"),"",IF(LEN($E661)&lt;6,"",VLOOKUP($E661,'[1]MEMÓRIA DE CÁLCULO'!$F:$W,2,FALSE)))</f>
        <v/>
      </c>
      <c r="J661" s="32" t="str">
        <f ca="1">IF(OR(ISBLANK($E661),$E661="Total Geral"),"",IF(LEN($E661)&lt;6,"",VLOOKUP($E661,'[1]MEMÓRIA DE CÁLCULO'!$F:$W,17,FALSE)))</f>
        <v/>
      </c>
      <c r="K661" s="33" t="str">
        <f ca="1">IF(OR(ISBLANK($E661),$E661="Total Geral"),"",IF(LEN($E661)&lt;6,"",VLOOKUP($E661,'[1]MEMÓRIA DE CÁLCULO'!$F:$W,18,FALSE)))</f>
        <v/>
      </c>
      <c r="L661" s="34" t="str">
        <f ca="1">IF(OR(ISBLANK($E661),$E661="Total Geral"),"",IF(LEN($E661)&lt;6,"",VLOOKUP($E661,'[1]MEMÓRIA DE CÁLCULO'!$F:$AB,20,FALSE)))</f>
        <v/>
      </c>
      <c r="M661" s="34" t="str">
        <f ca="1">IF(OR(ISBLANK($E661),$E661="Total Geral"),"",IF(LEN($E661)&lt;6,"",VLOOKUP($E661,'[1]MEMÓRIA DE CÁLCULO'!$F:$AB,21,FALSE)))</f>
        <v/>
      </c>
      <c r="N661" s="35" t="str">
        <f ca="1">IF($E661="","",IF($E661="Total Geral",SUM(OFFSET(N661,-1,0):$N$26)/3,VLOOKUP($E661,'[1]MEMÓRIA DE CÁLCULO'!$F:$AB,22,FALSE)))</f>
        <v/>
      </c>
      <c r="O661" s="35" t="str">
        <f ca="1">IF($E661="","",IF($E661="Total Geral",SUM(OFFSET(O661,-1,0):$O$26)/3,VLOOKUP($E661,'[1]MEMÓRIA DE CÁLCULO'!$F:$AB,23,FALSE)))</f>
        <v/>
      </c>
    </row>
    <row r="662" spans="5:15" x14ac:dyDescent="0.25">
      <c r="E662" s="30" t="str">
        <f t="shared" ca="1" si="9"/>
        <v/>
      </c>
      <c r="F662" s="31" t="str">
        <f ca="1">IF(OR($E662="",$E662="Total Geral"),"",IF(LEN($E662)&lt;6,VLOOKUP($E662,'[1]MEMÓRIA DE CÁLCULO'!$F:$W,2,FALSE),VLOOKUP($E662,'[1]MEMÓRIA DE CÁLCULO'!$F:$W,5,FALSE)))</f>
        <v/>
      </c>
      <c r="G662" s="30" t="str">
        <f ca="1">IF(OR(ISBLANK($E662),$E662="Total Geral"),"",IF(LEN($E662)&lt;6,"",VLOOKUP($E662,'[1]MEMÓRIA DE CÁLCULO'!$F:$W,3,FALSE)))</f>
        <v/>
      </c>
      <c r="H662" s="30" t="str">
        <f ca="1">IF(OR(ISBLANK($E662),$E662="Total Geral"),"",IF(LEN($E662)&lt;6,"",VLOOKUP($E662,'[1]MEMÓRIA DE CÁLCULO'!$F:$W,4,FALSE)))</f>
        <v/>
      </c>
      <c r="I662" s="32" t="str">
        <f ca="1">IF(OR(ISBLANK($E662),$E662="Total Geral"),"",IF(LEN($E662)&lt;6,"",VLOOKUP($E662,'[1]MEMÓRIA DE CÁLCULO'!$F:$W,2,FALSE)))</f>
        <v/>
      </c>
      <c r="J662" s="32" t="str">
        <f ca="1">IF(OR(ISBLANK($E662),$E662="Total Geral"),"",IF(LEN($E662)&lt;6,"",VLOOKUP($E662,'[1]MEMÓRIA DE CÁLCULO'!$F:$W,17,FALSE)))</f>
        <v/>
      </c>
      <c r="K662" s="33" t="str">
        <f ca="1">IF(OR(ISBLANK($E662),$E662="Total Geral"),"",IF(LEN($E662)&lt;6,"",VLOOKUP($E662,'[1]MEMÓRIA DE CÁLCULO'!$F:$W,18,FALSE)))</f>
        <v/>
      </c>
      <c r="L662" s="34" t="str">
        <f ca="1">IF(OR(ISBLANK($E662),$E662="Total Geral"),"",IF(LEN($E662)&lt;6,"",VLOOKUP($E662,'[1]MEMÓRIA DE CÁLCULO'!$F:$AB,20,FALSE)))</f>
        <v/>
      </c>
      <c r="M662" s="34" t="str">
        <f ca="1">IF(OR(ISBLANK($E662),$E662="Total Geral"),"",IF(LEN($E662)&lt;6,"",VLOOKUP($E662,'[1]MEMÓRIA DE CÁLCULO'!$F:$AB,21,FALSE)))</f>
        <v/>
      </c>
      <c r="N662" s="35" t="str">
        <f ca="1">IF($E662="","",IF($E662="Total Geral",SUM(OFFSET(N662,-1,0):$N$26)/3,VLOOKUP($E662,'[1]MEMÓRIA DE CÁLCULO'!$F:$AB,22,FALSE)))</f>
        <v/>
      </c>
      <c r="O662" s="35" t="str">
        <f ca="1">IF($E662="","",IF($E662="Total Geral",SUM(OFFSET(O662,-1,0):$O$26)/3,VLOOKUP($E662,'[1]MEMÓRIA DE CÁLCULO'!$F:$AB,23,FALSE)))</f>
        <v/>
      </c>
    </row>
    <row r="663" spans="5:15" x14ac:dyDescent="0.25">
      <c r="E663" s="30" t="str">
        <f t="shared" ca="1" si="9"/>
        <v/>
      </c>
      <c r="F663" s="31" t="str">
        <f ca="1">IF(OR($E663="",$E663="Total Geral"),"",IF(LEN($E663)&lt;6,VLOOKUP($E663,'[1]MEMÓRIA DE CÁLCULO'!$F:$W,2,FALSE),VLOOKUP($E663,'[1]MEMÓRIA DE CÁLCULO'!$F:$W,5,FALSE)))</f>
        <v/>
      </c>
      <c r="G663" s="30" t="str">
        <f ca="1">IF(OR(ISBLANK($E663),$E663="Total Geral"),"",IF(LEN($E663)&lt;6,"",VLOOKUP($E663,'[1]MEMÓRIA DE CÁLCULO'!$F:$W,3,FALSE)))</f>
        <v/>
      </c>
      <c r="H663" s="30" t="str">
        <f ca="1">IF(OR(ISBLANK($E663),$E663="Total Geral"),"",IF(LEN($E663)&lt;6,"",VLOOKUP($E663,'[1]MEMÓRIA DE CÁLCULO'!$F:$W,4,FALSE)))</f>
        <v/>
      </c>
      <c r="I663" s="32" t="str">
        <f ca="1">IF(OR(ISBLANK($E663),$E663="Total Geral"),"",IF(LEN($E663)&lt;6,"",VLOOKUP($E663,'[1]MEMÓRIA DE CÁLCULO'!$F:$W,2,FALSE)))</f>
        <v/>
      </c>
      <c r="J663" s="32" t="str">
        <f ca="1">IF(OR(ISBLANK($E663),$E663="Total Geral"),"",IF(LEN($E663)&lt;6,"",VLOOKUP($E663,'[1]MEMÓRIA DE CÁLCULO'!$F:$W,17,FALSE)))</f>
        <v/>
      </c>
      <c r="K663" s="33" t="str">
        <f ca="1">IF(OR(ISBLANK($E663),$E663="Total Geral"),"",IF(LEN($E663)&lt;6,"",VLOOKUP($E663,'[1]MEMÓRIA DE CÁLCULO'!$F:$W,18,FALSE)))</f>
        <v/>
      </c>
      <c r="L663" s="34" t="str">
        <f ca="1">IF(OR(ISBLANK($E663),$E663="Total Geral"),"",IF(LEN($E663)&lt;6,"",VLOOKUP($E663,'[1]MEMÓRIA DE CÁLCULO'!$F:$AB,20,FALSE)))</f>
        <v/>
      </c>
      <c r="M663" s="34" t="str">
        <f ca="1">IF(OR(ISBLANK($E663),$E663="Total Geral"),"",IF(LEN($E663)&lt;6,"",VLOOKUP($E663,'[1]MEMÓRIA DE CÁLCULO'!$F:$AB,21,FALSE)))</f>
        <v/>
      </c>
      <c r="N663" s="35" t="str">
        <f ca="1">IF($E663="","",IF($E663="Total Geral",SUM(OFFSET(N663,-1,0):$N$26)/3,VLOOKUP($E663,'[1]MEMÓRIA DE CÁLCULO'!$F:$AB,22,FALSE)))</f>
        <v/>
      </c>
      <c r="O663" s="35" t="str">
        <f ca="1">IF($E663="","",IF($E663="Total Geral",SUM(OFFSET(O663,-1,0):$O$26)/3,VLOOKUP($E663,'[1]MEMÓRIA DE CÁLCULO'!$F:$AB,23,FALSE)))</f>
        <v/>
      </c>
    </row>
    <row r="664" spans="5:15" x14ac:dyDescent="0.25">
      <c r="E664" s="30" t="str">
        <f t="shared" ca="1" si="9"/>
        <v/>
      </c>
      <c r="F664" s="31" t="str">
        <f ca="1">IF(OR($E664="",$E664="Total Geral"),"",IF(LEN($E664)&lt;6,VLOOKUP($E664,'[1]MEMÓRIA DE CÁLCULO'!$F:$W,2,FALSE),VLOOKUP($E664,'[1]MEMÓRIA DE CÁLCULO'!$F:$W,5,FALSE)))</f>
        <v/>
      </c>
      <c r="G664" s="30" t="str">
        <f ca="1">IF(OR(ISBLANK($E664),$E664="Total Geral"),"",IF(LEN($E664)&lt;6,"",VLOOKUP($E664,'[1]MEMÓRIA DE CÁLCULO'!$F:$W,3,FALSE)))</f>
        <v/>
      </c>
      <c r="H664" s="30" t="str">
        <f ca="1">IF(OR(ISBLANK($E664),$E664="Total Geral"),"",IF(LEN($E664)&lt;6,"",VLOOKUP($E664,'[1]MEMÓRIA DE CÁLCULO'!$F:$W,4,FALSE)))</f>
        <v/>
      </c>
      <c r="I664" s="32" t="str">
        <f ca="1">IF(OR(ISBLANK($E664),$E664="Total Geral"),"",IF(LEN($E664)&lt;6,"",VLOOKUP($E664,'[1]MEMÓRIA DE CÁLCULO'!$F:$W,2,FALSE)))</f>
        <v/>
      </c>
      <c r="J664" s="32" t="str">
        <f ca="1">IF(OR(ISBLANK($E664),$E664="Total Geral"),"",IF(LEN($E664)&lt;6,"",VLOOKUP($E664,'[1]MEMÓRIA DE CÁLCULO'!$F:$W,17,FALSE)))</f>
        <v/>
      </c>
      <c r="K664" s="33" t="str">
        <f ca="1">IF(OR(ISBLANK($E664),$E664="Total Geral"),"",IF(LEN($E664)&lt;6,"",VLOOKUP($E664,'[1]MEMÓRIA DE CÁLCULO'!$F:$W,18,FALSE)))</f>
        <v/>
      </c>
      <c r="L664" s="34" t="str">
        <f ca="1">IF(OR(ISBLANK($E664),$E664="Total Geral"),"",IF(LEN($E664)&lt;6,"",VLOOKUP($E664,'[1]MEMÓRIA DE CÁLCULO'!$F:$AB,20,FALSE)))</f>
        <v/>
      </c>
      <c r="M664" s="34" t="str">
        <f ca="1">IF(OR(ISBLANK($E664),$E664="Total Geral"),"",IF(LEN($E664)&lt;6,"",VLOOKUP($E664,'[1]MEMÓRIA DE CÁLCULO'!$F:$AB,21,FALSE)))</f>
        <v/>
      </c>
      <c r="N664" s="35" t="str">
        <f ca="1">IF($E664="","",IF($E664="Total Geral",SUM(OFFSET(N664,-1,0):$N$26)/3,VLOOKUP($E664,'[1]MEMÓRIA DE CÁLCULO'!$F:$AB,22,FALSE)))</f>
        <v/>
      </c>
      <c r="O664" s="35" t="str">
        <f ca="1">IF($E664="","",IF($E664="Total Geral",SUM(OFFSET(O664,-1,0):$O$26)/3,VLOOKUP($E664,'[1]MEMÓRIA DE CÁLCULO'!$F:$AB,23,FALSE)))</f>
        <v/>
      </c>
    </row>
    <row r="665" spans="5:15" x14ac:dyDescent="0.25">
      <c r="E665" s="30" t="str">
        <f t="shared" ca="1" si="9"/>
        <v/>
      </c>
      <c r="F665" s="31" t="str">
        <f ca="1">IF(OR($E665="",$E665="Total Geral"),"",IF(LEN($E665)&lt;6,VLOOKUP($E665,'[1]MEMÓRIA DE CÁLCULO'!$F:$W,2,FALSE),VLOOKUP($E665,'[1]MEMÓRIA DE CÁLCULO'!$F:$W,5,FALSE)))</f>
        <v/>
      </c>
      <c r="G665" s="30" t="str">
        <f ca="1">IF(OR(ISBLANK($E665),$E665="Total Geral"),"",IF(LEN($E665)&lt;6,"",VLOOKUP($E665,'[1]MEMÓRIA DE CÁLCULO'!$F:$W,3,FALSE)))</f>
        <v/>
      </c>
      <c r="H665" s="30" t="str">
        <f ca="1">IF(OR(ISBLANK($E665),$E665="Total Geral"),"",IF(LEN($E665)&lt;6,"",VLOOKUP($E665,'[1]MEMÓRIA DE CÁLCULO'!$F:$W,4,FALSE)))</f>
        <v/>
      </c>
      <c r="I665" s="32" t="str">
        <f ca="1">IF(OR(ISBLANK($E665),$E665="Total Geral"),"",IF(LEN($E665)&lt;6,"",VLOOKUP($E665,'[1]MEMÓRIA DE CÁLCULO'!$F:$W,2,FALSE)))</f>
        <v/>
      </c>
      <c r="J665" s="32" t="str">
        <f ca="1">IF(OR(ISBLANK($E665),$E665="Total Geral"),"",IF(LEN($E665)&lt;6,"",VLOOKUP($E665,'[1]MEMÓRIA DE CÁLCULO'!$F:$W,17,FALSE)))</f>
        <v/>
      </c>
      <c r="K665" s="33" t="str">
        <f ca="1">IF(OR(ISBLANK($E665),$E665="Total Geral"),"",IF(LEN($E665)&lt;6,"",VLOOKUP($E665,'[1]MEMÓRIA DE CÁLCULO'!$F:$W,18,FALSE)))</f>
        <v/>
      </c>
      <c r="L665" s="34" t="str">
        <f ca="1">IF(OR(ISBLANK($E665),$E665="Total Geral"),"",IF(LEN($E665)&lt;6,"",VLOOKUP($E665,'[1]MEMÓRIA DE CÁLCULO'!$F:$AB,20,FALSE)))</f>
        <v/>
      </c>
      <c r="M665" s="34" t="str">
        <f ca="1">IF(OR(ISBLANK($E665),$E665="Total Geral"),"",IF(LEN($E665)&lt;6,"",VLOOKUP($E665,'[1]MEMÓRIA DE CÁLCULO'!$F:$AB,21,FALSE)))</f>
        <v/>
      </c>
      <c r="N665" s="35" t="str">
        <f ca="1">IF($E665="","",IF($E665="Total Geral",SUM(OFFSET(N665,-1,0):$N$26)/3,VLOOKUP($E665,'[1]MEMÓRIA DE CÁLCULO'!$F:$AB,22,FALSE)))</f>
        <v/>
      </c>
      <c r="O665" s="35" t="str">
        <f ca="1">IF($E665="","",IF($E665="Total Geral",SUM(OFFSET(O665,-1,0):$O$26)/3,VLOOKUP($E665,'[1]MEMÓRIA DE CÁLCULO'!$F:$AB,23,FALSE)))</f>
        <v/>
      </c>
    </row>
    <row r="666" spans="5:15" x14ac:dyDescent="0.25">
      <c r="E666" s="30" t="str">
        <f t="shared" ca="1" si="9"/>
        <v/>
      </c>
      <c r="F666" s="31" t="str">
        <f ca="1">IF(OR($E666="",$E666="Total Geral"),"",IF(LEN($E666)&lt;6,VLOOKUP($E666,'[1]MEMÓRIA DE CÁLCULO'!$F:$W,2,FALSE),VLOOKUP($E666,'[1]MEMÓRIA DE CÁLCULO'!$F:$W,5,FALSE)))</f>
        <v/>
      </c>
      <c r="G666" s="30" t="str">
        <f ca="1">IF(OR(ISBLANK($E666),$E666="Total Geral"),"",IF(LEN($E666)&lt;6,"",VLOOKUP($E666,'[1]MEMÓRIA DE CÁLCULO'!$F:$W,3,FALSE)))</f>
        <v/>
      </c>
      <c r="H666" s="30" t="str">
        <f ca="1">IF(OR(ISBLANK($E666),$E666="Total Geral"),"",IF(LEN($E666)&lt;6,"",VLOOKUP($E666,'[1]MEMÓRIA DE CÁLCULO'!$F:$W,4,FALSE)))</f>
        <v/>
      </c>
      <c r="I666" s="32" t="str">
        <f ca="1">IF(OR(ISBLANK($E666),$E666="Total Geral"),"",IF(LEN($E666)&lt;6,"",VLOOKUP($E666,'[1]MEMÓRIA DE CÁLCULO'!$F:$W,2,FALSE)))</f>
        <v/>
      </c>
      <c r="J666" s="32" t="str">
        <f ca="1">IF(OR(ISBLANK($E666),$E666="Total Geral"),"",IF(LEN($E666)&lt;6,"",VLOOKUP($E666,'[1]MEMÓRIA DE CÁLCULO'!$F:$W,17,FALSE)))</f>
        <v/>
      </c>
      <c r="K666" s="33" t="str">
        <f ca="1">IF(OR(ISBLANK($E666),$E666="Total Geral"),"",IF(LEN($E666)&lt;6,"",VLOOKUP($E666,'[1]MEMÓRIA DE CÁLCULO'!$F:$W,18,FALSE)))</f>
        <v/>
      </c>
      <c r="L666" s="34" t="str">
        <f ca="1">IF(OR(ISBLANK($E666),$E666="Total Geral"),"",IF(LEN($E666)&lt;6,"",VLOOKUP($E666,'[1]MEMÓRIA DE CÁLCULO'!$F:$AB,20,FALSE)))</f>
        <v/>
      </c>
      <c r="M666" s="34" t="str">
        <f ca="1">IF(OR(ISBLANK($E666),$E666="Total Geral"),"",IF(LEN($E666)&lt;6,"",VLOOKUP($E666,'[1]MEMÓRIA DE CÁLCULO'!$F:$AB,21,FALSE)))</f>
        <v/>
      </c>
      <c r="N666" s="35" t="str">
        <f ca="1">IF($E666="","",IF($E666="Total Geral",SUM(OFFSET(N666,-1,0):$N$26)/3,VLOOKUP($E666,'[1]MEMÓRIA DE CÁLCULO'!$F:$AB,22,FALSE)))</f>
        <v/>
      </c>
      <c r="O666" s="35" t="str">
        <f ca="1">IF($E666="","",IF($E666="Total Geral",SUM(OFFSET(O666,-1,0):$O$26)/3,VLOOKUP($E666,'[1]MEMÓRIA DE CÁLCULO'!$F:$AB,23,FALSE)))</f>
        <v/>
      </c>
    </row>
    <row r="667" spans="5:15" x14ac:dyDescent="0.25">
      <c r="E667" s="30" t="str">
        <f t="shared" ref="E667:E730" ca="1" si="10">IF(OFFSET(E667,0,-3)=0,"",OFFSET(E667,0,-3))</f>
        <v/>
      </c>
      <c r="F667" s="31" t="str">
        <f ca="1">IF(OR($E667="",$E667="Total Geral"),"",IF(LEN($E667)&lt;6,VLOOKUP($E667,'[1]MEMÓRIA DE CÁLCULO'!$F:$W,2,FALSE),VLOOKUP($E667,'[1]MEMÓRIA DE CÁLCULO'!$F:$W,5,FALSE)))</f>
        <v/>
      </c>
      <c r="G667" s="30" t="str">
        <f ca="1">IF(OR(ISBLANK($E667),$E667="Total Geral"),"",IF(LEN($E667)&lt;6,"",VLOOKUP($E667,'[1]MEMÓRIA DE CÁLCULO'!$F:$W,3,FALSE)))</f>
        <v/>
      </c>
      <c r="H667" s="30" t="str">
        <f ca="1">IF(OR(ISBLANK($E667),$E667="Total Geral"),"",IF(LEN($E667)&lt;6,"",VLOOKUP($E667,'[1]MEMÓRIA DE CÁLCULO'!$F:$W,4,FALSE)))</f>
        <v/>
      </c>
      <c r="I667" s="32" t="str">
        <f ca="1">IF(OR(ISBLANK($E667),$E667="Total Geral"),"",IF(LEN($E667)&lt;6,"",VLOOKUP($E667,'[1]MEMÓRIA DE CÁLCULO'!$F:$W,2,FALSE)))</f>
        <v/>
      </c>
      <c r="J667" s="32" t="str">
        <f ca="1">IF(OR(ISBLANK($E667),$E667="Total Geral"),"",IF(LEN($E667)&lt;6,"",VLOOKUP($E667,'[1]MEMÓRIA DE CÁLCULO'!$F:$W,17,FALSE)))</f>
        <v/>
      </c>
      <c r="K667" s="33" t="str">
        <f ca="1">IF(OR(ISBLANK($E667),$E667="Total Geral"),"",IF(LEN($E667)&lt;6,"",VLOOKUP($E667,'[1]MEMÓRIA DE CÁLCULO'!$F:$W,18,FALSE)))</f>
        <v/>
      </c>
      <c r="L667" s="34" t="str">
        <f ca="1">IF(OR(ISBLANK($E667),$E667="Total Geral"),"",IF(LEN($E667)&lt;6,"",VLOOKUP($E667,'[1]MEMÓRIA DE CÁLCULO'!$F:$AB,20,FALSE)))</f>
        <v/>
      </c>
      <c r="M667" s="34" t="str">
        <f ca="1">IF(OR(ISBLANK($E667),$E667="Total Geral"),"",IF(LEN($E667)&lt;6,"",VLOOKUP($E667,'[1]MEMÓRIA DE CÁLCULO'!$F:$AB,21,FALSE)))</f>
        <v/>
      </c>
      <c r="N667" s="35" t="str">
        <f ca="1">IF($E667="","",IF($E667="Total Geral",SUM(OFFSET(N667,-1,0):$N$26)/3,VLOOKUP($E667,'[1]MEMÓRIA DE CÁLCULO'!$F:$AB,22,FALSE)))</f>
        <v/>
      </c>
      <c r="O667" s="35" t="str">
        <f ca="1">IF($E667="","",IF($E667="Total Geral",SUM(OFFSET(O667,-1,0):$O$26)/3,VLOOKUP($E667,'[1]MEMÓRIA DE CÁLCULO'!$F:$AB,23,FALSE)))</f>
        <v/>
      </c>
    </row>
    <row r="668" spans="5:15" x14ac:dyDescent="0.25">
      <c r="E668" s="30" t="str">
        <f t="shared" ca="1" si="10"/>
        <v/>
      </c>
      <c r="F668" s="31" t="str">
        <f ca="1">IF(OR($E668="",$E668="Total Geral"),"",IF(LEN($E668)&lt;6,VLOOKUP($E668,'[1]MEMÓRIA DE CÁLCULO'!$F:$W,2,FALSE),VLOOKUP($E668,'[1]MEMÓRIA DE CÁLCULO'!$F:$W,5,FALSE)))</f>
        <v/>
      </c>
      <c r="G668" s="30" t="str">
        <f ca="1">IF(OR(ISBLANK($E668),$E668="Total Geral"),"",IF(LEN($E668)&lt;6,"",VLOOKUP($E668,'[1]MEMÓRIA DE CÁLCULO'!$F:$W,3,FALSE)))</f>
        <v/>
      </c>
      <c r="H668" s="30" t="str">
        <f ca="1">IF(OR(ISBLANK($E668),$E668="Total Geral"),"",IF(LEN($E668)&lt;6,"",VLOOKUP($E668,'[1]MEMÓRIA DE CÁLCULO'!$F:$W,4,FALSE)))</f>
        <v/>
      </c>
      <c r="I668" s="32" t="str">
        <f ca="1">IF(OR(ISBLANK($E668),$E668="Total Geral"),"",IF(LEN($E668)&lt;6,"",VLOOKUP($E668,'[1]MEMÓRIA DE CÁLCULO'!$F:$W,2,FALSE)))</f>
        <v/>
      </c>
      <c r="J668" s="32" t="str">
        <f ca="1">IF(OR(ISBLANK($E668),$E668="Total Geral"),"",IF(LEN($E668)&lt;6,"",VLOOKUP($E668,'[1]MEMÓRIA DE CÁLCULO'!$F:$W,17,FALSE)))</f>
        <v/>
      </c>
      <c r="K668" s="33" t="str">
        <f ca="1">IF(OR(ISBLANK($E668),$E668="Total Geral"),"",IF(LEN($E668)&lt;6,"",VLOOKUP($E668,'[1]MEMÓRIA DE CÁLCULO'!$F:$W,18,FALSE)))</f>
        <v/>
      </c>
      <c r="L668" s="34" t="str">
        <f ca="1">IF(OR(ISBLANK($E668),$E668="Total Geral"),"",IF(LEN($E668)&lt;6,"",VLOOKUP($E668,'[1]MEMÓRIA DE CÁLCULO'!$F:$AB,20,FALSE)))</f>
        <v/>
      </c>
      <c r="M668" s="34" t="str">
        <f ca="1">IF(OR(ISBLANK($E668),$E668="Total Geral"),"",IF(LEN($E668)&lt;6,"",VLOOKUP($E668,'[1]MEMÓRIA DE CÁLCULO'!$F:$AB,21,FALSE)))</f>
        <v/>
      </c>
      <c r="N668" s="35" t="str">
        <f ca="1">IF($E668="","",IF($E668="Total Geral",SUM(OFFSET(N668,-1,0):$N$26)/3,VLOOKUP($E668,'[1]MEMÓRIA DE CÁLCULO'!$F:$AB,22,FALSE)))</f>
        <v/>
      </c>
      <c r="O668" s="35" t="str">
        <f ca="1">IF($E668="","",IF($E668="Total Geral",SUM(OFFSET(O668,-1,0):$O$26)/3,VLOOKUP($E668,'[1]MEMÓRIA DE CÁLCULO'!$F:$AB,23,FALSE)))</f>
        <v/>
      </c>
    </row>
    <row r="669" spans="5:15" x14ac:dyDescent="0.25">
      <c r="E669" s="30" t="str">
        <f t="shared" ca="1" si="10"/>
        <v/>
      </c>
      <c r="F669" s="31" t="str">
        <f ca="1">IF(OR($E669="",$E669="Total Geral"),"",IF(LEN($E669)&lt;6,VLOOKUP($E669,'[1]MEMÓRIA DE CÁLCULO'!$F:$W,2,FALSE),VLOOKUP($E669,'[1]MEMÓRIA DE CÁLCULO'!$F:$W,5,FALSE)))</f>
        <v/>
      </c>
      <c r="G669" s="30" t="str">
        <f ca="1">IF(OR(ISBLANK($E669),$E669="Total Geral"),"",IF(LEN($E669)&lt;6,"",VLOOKUP($E669,'[1]MEMÓRIA DE CÁLCULO'!$F:$W,3,FALSE)))</f>
        <v/>
      </c>
      <c r="H669" s="30" t="str">
        <f ca="1">IF(OR(ISBLANK($E669),$E669="Total Geral"),"",IF(LEN($E669)&lt;6,"",VLOOKUP($E669,'[1]MEMÓRIA DE CÁLCULO'!$F:$W,4,FALSE)))</f>
        <v/>
      </c>
      <c r="I669" s="32" t="str">
        <f ca="1">IF(OR(ISBLANK($E669),$E669="Total Geral"),"",IF(LEN($E669)&lt;6,"",VLOOKUP($E669,'[1]MEMÓRIA DE CÁLCULO'!$F:$W,2,FALSE)))</f>
        <v/>
      </c>
      <c r="J669" s="32" t="str">
        <f ca="1">IF(OR(ISBLANK($E669),$E669="Total Geral"),"",IF(LEN($E669)&lt;6,"",VLOOKUP($E669,'[1]MEMÓRIA DE CÁLCULO'!$F:$W,17,FALSE)))</f>
        <v/>
      </c>
      <c r="K669" s="33" t="str">
        <f ca="1">IF(OR(ISBLANK($E669),$E669="Total Geral"),"",IF(LEN($E669)&lt;6,"",VLOOKUP($E669,'[1]MEMÓRIA DE CÁLCULO'!$F:$W,18,FALSE)))</f>
        <v/>
      </c>
      <c r="L669" s="34" t="str">
        <f ca="1">IF(OR(ISBLANK($E669),$E669="Total Geral"),"",IF(LEN($E669)&lt;6,"",VLOOKUP($E669,'[1]MEMÓRIA DE CÁLCULO'!$F:$AB,20,FALSE)))</f>
        <v/>
      </c>
      <c r="M669" s="34" t="str">
        <f ca="1">IF(OR(ISBLANK($E669),$E669="Total Geral"),"",IF(LEN($E669)&lt;6,"",VLOOKUP($E669,'[1]MEMÓRIA DE CÁLCULO'!$F:$AB,21,FALSE)))</f>
        <v/>
      </c>
      <c r="N669" s="35" t="str">
        <f ca="1">IF($E669="","",IF($E669="Total Geral",SUM(OFFSET(N669,-1,0):$N$26)/3,VLOOKUP($E669,'[1]MEMÓRIA DE CÁLCULO'!$F:$AB,22,FALSE)))</f>
        <v/>
      </c>
      <c r="O669" s="35" t="str">
        <f ca="1">IF($E669="","",IF($E669="Total Geral",SUM(OFFSET(O669,-1,0):$O$26)/3,VLOOKUP($E669,'[1]MEMÓRIA DE CÁLCULO'!$F:$AB,23,FALSE)))</f>
        <v/>
      </c>
    </row>
    <row r="670" spans="5:15" x14ac:dyDescent="0.25">
      <c r="E670" s="30" t="str">
        <f t="shared" ca="1" si="10"/>
        <v/>
      </c>
      <c r="F670" s="31" t="str">
        <f ca="1">IF(OR($E670="",$E670="Total Geral"),"",IF(LEN($E670)&lt;6,VLOOKUP($E670,'[1]MEMÓRIA DE CÁLCULO'!$F:$W,2,FALSE),VLOOKUP($E670,'[1]MEMÓRIA DE CÁLCULO'!$F:$W,5,FALSE)))</f>
        <v/>
      </c>
      <c r="G670" s="30" t="str">
        <f ca="1">IF(OR(ISBLANK($E670),$E670="Total Geral"),"",IF(LEN($E670)&lt;6,"",VLOOKUP($E670,'[1]MEMÓRIA DE CÁLCULO'!$F:$W,3,FALSE)))</f>
        <v/>
      </c>
      <c r="H670" s="30" t="str">
        <f ca="1">IF(OR(ISBLANK($E670),$E670="Total Geral"),"",IF(LEN($E670)&lt;6,"",VLOOKUP($E670,'[1]MEMÓRIA DE CÁLCULO'!$F:$W,4,FALSE)))</f>
        <v/>
      </c>
      <c r="I670" s="32" t="str">
        <f ca="1">IF(OR(ISBLANK($E670),$E670="Total Geral"),"",IF(LEN($E670)&lt;6,"",VLOOKUP($E670,'[1]MEMÓRIA DE CÁLCULO'!$F:$W,2,FALSE)))</f>
        <v/>
      </c>
      <c r="J670" s="32" t="str">
        <f ca="1">IF(OR(ISBLANK($E670),$E670="Total Geral"),"",IF(LEN($E670)&lt;6,"",VLOOKUP($E670,'[1]MEMÓRIA DE CÁLCULO'!$F:$W,17,FALSE)))</f>
        <v/>
      </c>
      <c r="K670" s="33" t="str">
        <f ca="1">IF(OR(ISBLANK($E670),$E670="Total Geral"),"",IF(LEN($E670)&lt;6,"",VLOOKUP($E670,'[1]MEMÓRIA DE CÁLCULO'!$F:$W,18,FALSE)))</f>
        <v/>
      </c>
      <c r="L670" s="34" t="str">
        <f ca="1">IF(OR(ISBLANK($E670),$E670="Total Geral"),"",IF(LEN($E670)&lt;6,"",VLOOKUP($E670,'[1]MEMÓRIA DE CÁLCULO'!$F:$AB,20,FALSE)))</f>
        <v/>
      </c>
      <c r="M670" s="34" t="str">
        <f ca="1">IF(OR(ISBLANK($E670),$E670="Total Geral"),"",IF(LEN($E670)&lt;6,"",VLOOKUP($E670,'[1]MEMÓRIA DE CÁLCULO'!$F:$AB,21,FALSE)))</f>
        <v/>
      </c>
      <c r="N670" s="35" t="str">
        <f ca="1">IF($E670="","",IF($E670="Total Geral",SUM(OFFSET(N670,-1,0):$N$26)/3,VLOOKUP($E670,'[1]MEMÓRIA DE CÁLCULO'!$F:$AB,22,FALSE)))</f>
        <v/>
      </c>
      <c r="O670" s="35" t="str">
        <f ca="1">IF($E670="","",IF($E670="Total Geral",SUM(OFFSET(O670,-1,0):$O$26)/3,VLOOKUP($E670,'[1]MEMÓRIA DE CÁLCULO'!$F:$AB,23,FALSE)))</f>
        <v/>
      </c>
    </row>
    <row r="671" spans="5:15" x14ac:dyDescent="0.25">
      <c r="E671" s="30" t="str">
        <f t="shared" ca="1" si="10"/>
        <v/>
      </c>
      <c r="F671" s="31" t="str">
        <f ca="1">IF(OR($E671="",$E671="Total Geral"),"",IF(LEN($E671)&lt;6,VLOOKUP($E671,'[1]MEMÓRIA DE CÁLCULO'!$F:$W,2,FALSE),VLOOKUP($E671,'[1]MEMÓRIA DE CÁLCULO'!$F:$W,5,FALSE)))</f>
        <v/>
      </c>
      <c r="G671" s="30" t="str">
        <f ca="1">IF(OR(ISBLANK($E671),$E671="Total Geral"),"",IF(LEN($E671)&lt;6,"",VLOOKUP($E671,'[1]MEMÓRIA DE CÁLCULO'!$F:$W,3,FALSE)))</f>
        <v/>
      </c>
      <c r="H671" s="30" t="str">
        <f ca="1">IF(OR(ISBLANK($E671),$E671="Total Geral"),"",IF(LEN($E671)&lt;6,"",VLOOKUP($E671,'[1]MEMÓRIA DE CÁLCULO'!$F:$W,4,FALSE)))</f>
        <v/>
      </c>
      <c r="I671" s="32" t="str">
        <f ca="1">IF(OR(ISBLANK($E671),$E671="Total Geral"),"",IF(LEN($E671)&lt;6,"",VLOOKUP($E671,'[1]MEMÓRIA DE CÁLCULO'!$F:$W,2,FALSE)))</f>
        <v/>
      </c>
      <c r="J671" s="32" t="str">
        <f ca="1">IF(OR(ISBLANK($E671),$E671="Total Geral"),"",IF(LEN($E671)&lt;6,"",VLOOKUP($E671,'[1]MEMÓRIA DE CÁLCULO'!$F:$W,17,FALSE)))</f>
        <v/>
      </c>
      <c r="K671" s="33" t="str">
        <f ca="1">IF(OR(ISBLANK($E671),$E671="Total Geral"),"",IF(LEN($E671)&lt;6,"",VLOOKUP($E671,'[1]MEMÓRIA DE CÁLCULO'!$F:$W,18,FALSE)))</f>
        <v/>
      </c>
      <c r="L671" s="34" t="str">
        <f ca="1">IF(OR(ISBLANK($E671),$E671="Total Geral"),"",IF(LEN($E671)&lt;6,"",VLOOKUP($E671,'[1]MEMÓRIA DE CÁLCULO'!$F:$AB,20,FALSE)))</f>
        <v/>
      </c>
      <c r="M671" s="34" t="str">
        <f ca="1">IF(OR(ISBLANK($E671),$E671="Total Geral"),"",IF(LEN($E671)&lt;6,"",VLOOKUP($E671,'[1]MEMÓRIA DE CÁLCULO'!$F:$AB,21,FALSE)))</f>
        <v/>
      </c>
      <c r="N671" s="35" t="str">
        <f ca="1">IF($E671="","",IF($E671="Total Geral",SUM(OFFSET(N671,-1,0):$N$26)/3,VLOOKUP($E671,'[1]MEMÓRIA DE CÁLCULO'!$F:$AB,22,FALSE)))</f>
        <v/>
      </c>
      <c r="O671" s="35" t="str">
        <f ca="1">IF($E671="","",IF($E671="Total Geral",SUM(OFFSET(O671,-1,0):$O$26)/3,VLOOKUP($E671,'[1]MEMÓRIA DE CÁLCULO'!$F:$AB,23,FALSE)))</f>
        <v/>
      </c>
    </row>
    <row r="672" spans="5:15" x14ac:dyDescent="0.25">
      <c r="E672" s="30" t="str">
        <f t="shared" ca="1" si="10"/>
        <v/>
      </c>
      <c r="F672" s="31" t="str">
        <f ca="1">IF(OR($E672="",$E672="Total Geral"),"",IF(LEN($E672)&lt;6,VLOOKUP($E672,'[1]MEMÓRIA DE CÁLCULO'!$F:$W,2,FALSE),VLOOKUP($E672,'[1]MEMÓRIA DE CÁLCULO'!$F:$W,5,FALSE)))</f>
        <v/>
      </c>
      <c r="G672" s="30" t="str">
        <f ca="1">IF(OR(ISBLANK($E672),$E672="Total Geral"),"",IF(LEN($E672)&lt;6,"",VLOOKUP($E672,'[1]MEMÓRIA DE CÁLCULO'!$F:$W,3,FALSE)))</f>
        <v/>
      </c>
      <c r="H672" s="30" t="str">
        <f ca="1">IF(OR(ISBLANK($E672),$E672="Total Geral"),"",IF(LEN($E672)&lt;6,"",VLOOKUP($E672,'[1]MEMÓRIA DE CÁLCULO'!$F:$W,4,FALSE)))</f>
        <v/>
      </c>
      <c r="I672" s="32" t="str">
        <f ca="1">IF(OR(ISBLANK($E672),$E672="Total Geral"),"",IF(LEN($E672)&lt;6,"",VLOOKUP($E672,'[1]MEMÓRIA DE CÁLCULO'!$F:$W,2,FALSE)))</f>
        <v/>
      </c>
      <c r="J672" s="32" t="str">
        <f ca="1">IF(OR(ISBLANK($E672),$E672="Total Geral"),"",IF(LEN($E672)&lt;6,"",VLOOKUP($E672,'[1]MEMÓRIA DE CÁLCULO'!$F:$W,17,FALSE)))</f>
        <v/>
      </c>
      <c r="K672" s="33" t="str">
        <f ca="1">IF(OR(ISBLANK($E672),$E672="Total Geral"),"",IF(LEN($E672)&lt;6,"",VLOOKUP($E672,'[1]MEMÓRIA DE CÁLCULO'!$F:$W,18,FALSE)))</f>
        <v/>
      </c>
      <c r="L672" s="34" t="str">
        <f ca="1">IF(OR(ISBLANK($E672),$E672="Total Geral"),"",IF(LEN($E672)&lt;6,"",VLOOKUP($E672,'[1]MEMÓRIA DE CÁLCULO'!$F:$AB,20,FALSE)))</f>
        <v/>
      </c>
      <c r="M672" s="34" t="str">
        <f ca="1">IF(OR(ISBLANK($E672),$E672="Total Geral"),"",IF(LEN($E672)&lt;6,"",VLOOKUP($E672,'[1]MEMÓRIA DE CÁLCULO'!$F:$AB,21,FALSE)))</f>
        <v/>
      </c>
      <c r="N672" s="35" t="str">
        <f ca="1">IF($E672="","",IF($E672="Total Geral",SUM(OFFSET(N672,-1,0):$N$26)/3,VLOOKUP($E672,'[1]MEMÓRIA DE CÁLCULO'!$F:$AB,22,FALSE)))</f>
        <v/>
      </c>
      <c r="O672" s="35" t="str">
        <f ca="1">IF($E672="","",IF($E672="Total Geral",SUM(OFFSET(O672,-1,0):$O$26)/3,VLOOKUP($E672,'[1]MEMÓRIA DE CÁLCULO'!$F:$AB,23,FALSE)))</f>
        <v/>
      </c>
    </row>
    <row r="673" spans="5:15" x14ac:dyDescent="0.25">
      <c r="E673" s="30" t="str">
        <f t="shared" ca="1" si="10"/>
        <v/>
      </c>
      <c r="F673" s="31" t="str">
        <f ca="1">IF(OR($E673="",$E673="Total Geral"),"",IF(LEN($E673)&lt;6,VLOOKUP($E673,'[1]MEMÓRIA DE CÁLCULO'!$F:$W,2,FALSE),VLOOKUP($E673,'[1]MEMÓRIA DE CÁLCULO'!$F:$W,5,FALSE)))</f>
        <v/>
      </c>
      <c r="G673" s="30" t="str">
        <f ca="1">IF(OR(ISBLANK($E673),$E673="Total Geral"),"",IF(LEN($E673)&lt;6,"",VLOOKUP($E673,'[1]MEMÓRIA DE CÁLCULO'!$F:$W,3,FALSE)))</f>
        <v/>
      </c>
      <c r="H673" s="30" t="str">
        <f ca="1">IF(OR(ISBLANK($E673),$E673="Total Geral"),"",IF(LEN($E673)&lt;6,"",VLOOKUP($E673,'[1]MEMÓRIA DE CÁLCULO'!$F:$W,4,FALSE)))</f>
        <v/>
      </c>
      <c r="I673" s="32" t="str">
        <f ca="1">IF(OR(ISBLANK($E673),$E673="Total Geral"),"",IF(LEN($E673)&lt;6,"",VLOOKUP($E673,'[1]MEMÓRIA DE CÁLCULO'!$F:$W,2,FALSE)))</f>
        <v/>
      </c>
      <c r="J673" s="32" t="str">
        <f ca="1">IF(OR(ISBLANK($E673),$E673="Total Geral"),"",IF(LEN($E673)&lt;6,"",VLOOKUP($E673,'[1]MEMÓRIA DE CÁLCULO'!$F:$W,17,FALSE)))</f>
        <v/>
      </c>
      <c r="K673" s="33" t="str">
        <f ca="1">IF(OR(ISBLANK($E673),$E673="Total Geral"),"",IF(LEN($E673)&lt;6,"",VLOOKUP($E673,'[1]MEMÓRIA DE CÁLCULO'!$F:$W,18,FALSE)))</f>
        <v/>
      </c>
      <c r="L673" s="34" t="str">
        <f ca="1">IF(OR(ISBLANK($E673),$E673="Total Geral"),"",IF(LEN($E673)&lt;6,"",VLOOKUP($E673,'[1]MEMÓRIA DE CÁLCULO'!$F:$AB,20,FALSE)))</f>
        <v/>
      </c>
      <c r="M673" s="34" t="str">
        <f ca="1">IF(OR(ISBLANK($E673),$E673="Total Geral"),"",IF(LEN($E673)&lt;6,"",VLOOKUP($E673,'[1]MEMÓRIA DE CÁLCULO'!$F:$AB,21,FALSE)))</f>
        <v/>
      </c>
      <c r="N673" s="35" t="str">
        <f ca="1">IF($E673="","",IF($E673="Total Geral",SUM(OFFSET(N673,-1,0):$N$26)/3,VLOOKUP($E673,'[1]MEMÓRIA DE CÁLCULO'!$F:$AB,22,FALSE)))</f>
        <v/>
      </c>
      <c r="O673" s="35" t="str">
        <f ca="1">IF($E673="","",IF($E673="Total Geral",SUM(OFFSET(O673,-1,0):$O$26)/3,VLOOKUP($E673,'[1]MEMÓRIA DE CÁLCULO'!$F:$AB,23,FALSE)))</f>
        <v/>
      </c>
    </row>
    <row r="674" spans="5:15" x14ac:dyDescent="0.25">
      <c r="E674" s="30" t="str">
        <f t="shared" ca="1" si="10"/>
        <v/>
      </c>
      <c r="F674" s="31" t="str">
        <f ca="1">IF(OR($E674="",$E674="Total Geral"),"",IF(LEN($E674)&lt;6,VLOOKUP($E674,'[1]MEMÓRIA DE CÁLCULO'!$F:$W,2,FALSE),VLOOKUP($E674,'[1]MEMÓRIA DE CÁLCULO'!$F:$W,5,FALSE)))</f>
        <v/>
      </c>
      <c r="G674" s="30" t="str">
        <f ca="1">IF(OR(ISBLANK($E674),$E674="Total Geral"),"",IF(LEN($E674)&lt;6,"",VLOOKUP($E674,'[1]MEMÓRIA DE CÁLCULO'!$F:$W,3,FALSE)))</f>
        <v/>
      </c>
      <c r="H674" s="30" t="str">
        <f ca="1">IF(OR(ISBLANK($E674),$E674="Total Geral"),"",IF(LEN($E674)&lt;6,"",VLOOKUP($E674,'[1]MEMÓRIA DE CÁLCULO'!$F:$W,4,FALSE)))</f>
        <v/>
      </c>
      <c r="I674" s="32" t="str">
        <f ca="1">IF(OR(ISBLANK($E674),$E674="Total Geral"),"",IF(LEN($E674)&lt;6,"",VLOOKUP($E674,'[1]MEMÓRIA DE CÁLCULO'!$F:$W,2,FALSE)))</f>
        <v/>
      </c>
      <c r="J674" s="32" t="str">
        <f ca="1">IF(OR(ISBLANK($E674),$E674="Total Geral"),"",IF(LEN($E674)&lt;6,"",VLOOKUP($E674,'[1]MEMÓRIA DE CÁLCULO'!$F:$W,17,FALSE)))</f>
        <v/>
      </c>
      <c r="K674" s="33" t="str">
        <f ca="1">IF(OR(ISBLANK($E674),$E674="Total Geral"),"",IF(LEN($E674)&lt;6,"",VLOOKUP($E674,'[1]MEMÓRIA DE CÁLCULO'!$F:$W,18,FALSE)))</f>
        <v/>
      </c>
      <c r="L674" s="34" t="str">
        <f ca="1">IF(OR(ISBLANK($E674),$E674="Total Geral"),"",IF(LEN($E674)&lt;6,"",VLOOKUP($E674,'[1]MEMÓRIA DE CÁLCULO'!$F:$AB,20,FALSE)))</f>
        <v/>
      </c>
      <c r="M674" s="34" t="str">
        <f ca="1">IF(OR(ISBLANK($E674),$E674="Total Geral"),"",IF(LEN($E674)&lt;6,"",VLOOKUP($E674,'[1]MEMÓRIA DE CÁLCULO'!$F:$AB,21,FALSE)))</f>
        <v/>
      </c>
      <c r="N674" s="35" t="str">
        <f ca="1">IF($E674="","",IF($E674="Total Geral",SUM(OFFSET(N674,-1,0):$N$26)/3,VLOOKUP($E674,'[1]MEMÓRIA DE CÁLCULO'!$F:$AB,22,FALSE)))</f>
        <v/>
      </c>
      <c r="O674" s="35" t="str">
        <f ca="1">IF($E674="","",IF($E674="Total Geral",SUM(OFFSET(O674,-1,0):$O$26)/3,VLOOKUP($E674,'[1]MEMÓRIA DE CÁLCULO'!$F:$AB,23,FALSE)))</f>
        <v/>
      </c>
    </row>
    <row r="675" spans="5:15" x14ac:dyDescent="0.25">
      <c r="E675" s="30" t="str">
        <f t="shared" ca="1" si="10"/>
        <v/>
      </c>
      <c r="F675" s="31" t="str">
        <f ca="1">IF(OR($E675="",$E675="Total Geral"),"",IF(LEN($E675)&lt;6,VLOOKUP($E675,'[1]MEMÓRIA DE CÁLCULO'!$F:$W,2,FALSE),VLOOKUP($E675,'[1]MEMÓRIA DE CÁLCULO'!$F:$W,5,FALSE)))</f>
        <v/>
      </c>
      <c r="G675" s="30" t="str">
        <f ca="1">IF(OR(ISBLANK($E675),$E675="Total Geral"),"",IF(LEN($E675)&lt;6,"",VLOOKUP($E675,'[1]MEMÓRIA DE CÁLCULO'!$F:$W,3,FALSE)))</f>
        <v/>
      </c>
      <c r="H675" s="30" t="str">
        <f ca="1">IF(OR(ISBLANK($E675),$E675="Total Geral"),"",IF(LEN($E675)&lt;6,"",VLOOKUP($E675,'[1]MEMÓRIA DE CÁLCULO'!$F:$W,4,FALSE)))</f>
        <v/>
      </c>
      <c r="I675" s="32" t="str">
        <f ca="1">IF(OR(ISBLANK($E675),$E675="Total Geral"),"",IF(LEN($E675)&lt;6,"",VLOOKUP($E675,'[1]MEMÓRIA DE CÁLCULO'!$F:$W,2,FALSE)))</f>
        <v/>
      </c>
      <c r="J675" s="32" t="str">
        <f ca="1">IF(OR(ISBLANK($E675),$E675="Total Geral"),"",IF(LEN($E675)&lt;6,"",VLOOKUP($E675,'[1]MEMÓRIA DE CÁLCULO'!$F:$W,17,FALSE)))</f>
        <v/>
      </c>
      <c r="K675" s="33" t="str">
        <f ca="1">IF(OR(ISBLANK($E675),$E675="Total Geral"),"",IF(LEN($E675)&lt;6,"",VLOOKUP($E675,'[1]MEMÓRIA DE CÁLCULO'!$F:$W,18,FALSE)))</f>
        <v/>
      </c>
      <c r="L675" s="34" t="str">
        <f ca="1">IF(OR(ISBLANK($E675),$E675="Total Geral"),"",IF(LEN($E675)&lt;6,"",VLOOKUP($E675,'[1]MEMÓRIA DE CÁLCULO'!$F:$AB,20,FALSE)))</f>
        <v/>
      </c>
      <c r="M675" s="34" t="str">
        <f ca="1">IF(OR(ISBLANK($E675),$E675="Total Geral"),"",IF(LEN($E675)&lt;6,"",VLOOKUP($E675,'[1]MEMÓRIA DE CÁLCULO'!$F:$AB,21,FALSE)))</f>
        <v/>
      </c>
      <c r="N675" s="35" t="str">
        <f ca="1">IF($E675="","",IF($E675="Total Geral",SUM(OFFSET(N675,-1,0):$N$26)/3,VLOOKUP($E675,'[1]MEMÓRIA DE CÁLCULO'!$F:$AB,22,FALSE)))</f>
        <v/>
      </c>
      <c r="O675" s="35" t="str">
        <f ca="1">IF($E675="","",IF($E675="Total Geral",SUM(OFFSET(O675,-1,0):$O$26)/3,VLOOKUP($E675,'[1]MEMÓRIA DE CÁLCULO'!$F:$AB,23,FALSE)))</f>
        <v/>
      </c>
    </row>
    <row r="676" spans="5:15" x14ac:dyDescent="0.25">
      <c r="E676" s="30" t="str">
        <f t="shared" ca="1" si="10"/>
        <v/>
      </c>
      <c r="F676" s="31" t="str">
        <f ca="1">IF(OR($E676="",$E676="Total Geral"),"",IF(LEN($E676)&lt;6,VLOOKUP($E676,'[1]MEMÓRIA DE CÁLCULO'!$F:$W,2,FALSE),VLOOKUP($E676,'[1]MEMÓRIA DE CÁLCULO'!$F:$W,5,FALSE)))</f>
        <v/>
      </c>
      <c r="G676" s="30" t="str">
        <f ca="1">IF(OR(ISBLANK($E676),$E676="Total Geral"),"",IF(LEN($E676)&lt;6,"",VLOOKUP($E676,'[1]MEMÓRIA DE CÁLCULO'!$F:$W,3,FALSE)))</f>
        <v/>
      </c>
      <c r="H676" s="30" t="str">
        <f ca="1">IF(OR(ISBLANK($E676),$E676="Total Geral"),"",IF(LEN($E676)&lt;6,"",VLOOKUP($E676,'[1]MEMÓRIA DE CÁLCULO'!$F:$W,4,FALSE)))</f>
        <v/>
      </c>
      <c r="I676" s="32" t="str">
        <f ca="1">IF(OR(ISBLANK($E676),$E676="Total Geral"),"",IF(LEN($E676)&lt;6,"",VLOOKUP($E676,'[1]MEMÓRIA DE CÁLCULO'!$F:$W,2,FALSE)))</f>
        <v/>
      </c>
      <c r="J676" s="32" t="str">
        <f ca="1">IF(OR(ISBLANK($E676),$E676="Total Geral"),"",IF(LEN($E676)&lt;6,"",VLOOKUP($E676,'[1]MEMÓRIA DE CÁLCULO'!$F:$W,17,FALSE)))</f>
        <v/>
      </c>
      <c r="K676" s="33" t="str">
        <f ca="1">IF(OR(ISBLANK($E676),$E676="Total Geral"),"",IF(LEN($E676)&lt;6,"",VLOOKUP($E676,'[1]MEMÓRIA DE CÁLCULO'!$F:$W,18,FALSE)))</f>
        <v/>
      </c>
      <c r="L676" s="34" t="str">
        <f ca="1">IF(OR(ISBLANK($E676),$E676="Total Geral"),"",IF(LEN($E676)&lt;6,"",VLOOKUP($E676,'[1]MEMÓRIA DE CÁLCULO'!$F:$AB,20,FALSE)))</f>
        <v/>
      </c>
      <c r="M676" s="34" t="str">
        <f ca="1">IF(OR(ISBLANK($E676),$E676="Total Geral"),"",IF(LEN($E676)&lt;6,"",VLOOKUP($E676,'[1]MEMÓRIA DE CÁLCULO'!$F:$AB,21,FALSE)))</f>
        <v/>
      </c>
      <c r="N676" s="35" t="str">
        <f ca="1">IF($E676="","",IF($E676="Total Geral",SUM(OFFSET(N676,-1,0):$N$26)/3,VLOOKUP($E676,'[1]MEMÓRIA DE CÁLCULO'!$F:$AB,22,FALSE)))</f>
        <v/>
      </c>
      <c r="O676" s="35" t="str">
        <f ca="1">IF($E676="","",IF($E676="Total Geral",SUM(OFFSET(O676,-1,0):$O$26)/3,VLOOKUP($E676,'[1]MEMÓRIA DE CÁLCULO'!$F:$AB,23,FALSE)))</f>
        <v/>
      </c>
    </row>
    <row r="677" spans="5:15" x14ac:dyDescent="0.25">
      <c r="E677" s="30" t="str">
        <f t="shared" ca="1" si="10"/>
        <v/>
      </c>
      <c r="F677" s="31" t="str">
        <f ca="1">IF(OR($E677="",$E677="Total Geral"),"",IF(LEN($E677)&lt;6,VLOOKUP($E677,'[1]MEMÓRIA DE CÁLCULO'!$F:$W,2,FALSE),VLOOKUP($E677,'[1]MEMÓRIA DE CÁLCULO'!$F:$W,5,FALSE)))</f>
        <v/>
      </c>
      <c r="G677" s="30" t="str">
        <f ca="1">IF(OR(ISBLANK($E677),$E677="Total Geral"),"",IF(LEN($E677)&lt;6,"",VLOOKUP($E677,'[1]MEMÓRIA DE CÁLCULO'!$F:$W,3,FALSE)))</f>
        <v/>
      </c>
      <c r="H677" s="30" t="str">
        <f ca="1">IF(OR(ISBLANK($E677),$E677="Total Geral"),"",IF(LEN($E677)&lt;6,"",VLOOKUP($E677,'[1]MEMÓRIA DE CÁLCULO'!$F:$W,4,FALSE)))</f>
        <v/>
      </c>
      <c r="I677" s="32" t="str">
        <f ca="1">IF(OR(ISBLANK($E677),$E677="Total Geral"),"",IF(LEN($E677)&lt;6,"",VLOOKUP($E677,'[1]MEMÓRIA DE CÁLCULO'!$F:$W,2,FALSE)))</f>
        <v/>
      </c>
      <c r="J677" s="32" t="str">
        <f ca="1">IF(OR(ISBLANK($E677),$E677="Total Geral"),"",IF(LEN($E677)&lt;6,"",VLOOKUP($E677,'[1]MEMÓRIA DE CÁLCULO'!$F:$W,17,FALSE)))</f>
        <v/>
      </c>
      <c r="K677" s="33" t="str">
        <f ca="1">IF(OR(ISBLANK($E677),$E677="Total Geral"),"",IF(LEN($E677)&lt;6,"",VLOOKUP($E677,'[1]MEMÓRIA DE CÁLCULO'!$F:$W,18,FALSE)))</f>
        <v/>
      </c>
      <c r="L677" s="34" t="str">
        <f ca="1">IF(OR(ISBLANK($E677),$E677="Total Geral"),"",IF(LEN($E677)&lt;6,"",VLOOKUP($E677,'[1]MEMÓRIA DE CÁLCULO'!$F:$AB,20,FALSE)))</f>
        <v/>
      </c>
      <c r="M677" s="34" t="str">
        <f ca="1">IF(OR(ISBLANK($E677),$E677="Total Geral"),"",IF(LEN($E677)&lt;6,"",VLOOKUP($E677,'[1]MEMÓRIA DE CÁLCULO'!$F:$AB,21,FALSE)))</f>
        <v/>
      </c>
      <c r="N677" s="35" t="str">
        <f ca="1">IF($E677="","",IF($E677="Total Geral",SUM(OFFSET(N677,-1,0):$N$26)/3,VLOOKUP($E677,'[1]MEMÓRIA DE CÁLCULO'!$F:$AB,22,FALSE)))</f>
        <v/>
      </c>
      <c r="O677" s="35" t="str">
        <f ca="1">IF($E677="","",IF($E677="Total Geral",SUM(OFFSET(O677,-1,0):$O$26)/3,VLOOKUP($E677,'[1]MEMÓRIA DE CÁLCULO'!$F:$AB,23,FALSE)))</f>
        <v/>
      </c>
    </row>
    <row r="678" spans="5:15" x14ac:dyDescent="0.25">
      <c r="E678" s="30" t="str">
        <f t="shared" ca="1" si="10"/>
        <v/>
      </c>
      <c r="F678" s="31" t="str">
        <f ca="1">IF(OR($E678="",$E678="Total Geral"),"",IF(LEN($E678)&lt;6,VLOOKUP($E678,'[1]MEMÓRIA DE CÁLCULO'!$F:$W,2,FALSE),VLOOKUP($E678,'[1]MEMÓRIA DE CÁLCULO'!$F:$W,5,FALSE)))</f>
        <v/>
      </c>
      <c r="G678" s="30" t="str">
        <f ca="1">IF(OR(ISBLANK($E678),$E678="Total Geral"),"",IF(LEN($E678)&lt;6,"",VLOOKUP($E678,'[1]MEMÓRIA DE CÁLCULO'!$F:$W,3,FALSE)))</f>
        <v/>
      </c>
      <c r="H678" s="30" t="str">
        <f ca="1">IF(OR(ISBLANK($E678),$E678="Total Geral"),"",IF(LEN($E678)&lt;6,"",VLOOKUP($E678,'[1]MEMÓRIA DE CÁLCULO'!$F:$W,4,FALSE)))</f>
        <v/>
      </c>
      <c r="I678" s="32" t="str">
        <f ca="1">IF(OR(ISBLANK($E678),$E678="Total Geral"),"",IF(LEN($E678)&lt;6,"",VLOOKUP($E678,'[1]MEMÓRIA DE CÁLCULO'!$F:$W,2,FALSE)))</f>
        <v/>
      </c>
      <c r="J678" s="32" t="str">
        <f ca="1">IF(OR(ISBLANK($E678),$E678="Total Geral"),"",IF(LEN($E678)&lt;6,"",VLOOKUP($E678,'[1]MEMÓRIA DE CÁLCULO'!$F:$W,17,FALSE)))</f>
        <v/>
      </c>
      <c r="K678" s="33" t="str">
        <f ca="1">IF(OR(ISBLANK($E678),$E678="Total Geral"),"",IF(LEN($E678)&lt;6,"",VLOOKUP($E678,'[1]MEMÓRIA DE CÁLCULO'!$F:$W,18,FALSE)))</f>
        <v/>
      </c>
      <c r="L678" s="34" t="str">
        <f ca="1">IF(OR(ISBLANK($E678),$E678="Total Geral"),"",IF(LEN($E678)&lt;6,"",VLOOKUP($E678,'[1]MEMÓRIA DE CÁLCULO'!$F:$AB,20,FALSE)))</f>
        <v/>
      </c>
      <c r="M678" s="34" t="str">
        <f ca="1">IF(OR(ISBLANK($E678),$E678="Total Geral"),"",IF(LEN($E678)&lt;6,"",VLOOKUP($E678,'[1]MEMÓRIA DE CÁLCULO'!$F:$AB,21,FALSE)))</f>
        <v/>
      </c>
      <c r="N678" s="35" t="str">
        <f ca="1">IF($E678="","",IF($E678="Total Geral",SUM(OFFSET(N678,-1,0):$N$26)/3,VLOOKUP($E678,'[1]MEMÓRIA DE CÁLCULO'!$F:$AB,22,FALSE)))</f>
        <v/>
      </c>
      <c r="O678" s="35" t="str">
        <f ca="1">IF($E678="","",IF($E678="Total Geral",SUM(OFFSET(O678,-1,0):$O$26)/3,VLOOKUP($E678,'[1]MEMÓRIA DE CÁLCULO'!$F:$AB,23,FALSE)))</f>
        <v/>
      </c>
    </row>
    <row r="679" spans="5:15" x14ac:dyDescent="0.25">
      <c r="E679" s="30" t="str">
        <f t="shared" ca="1" si="10"/>
        <v/>
      </c>
      <c r="F679" s="31" t="str">
        <f ca="1">IF(OR($E679="",$E679="Total Geral"),"",IF(LEN($E679)&lt;6,VLOOKUP($E679,'[1]MEMÓRIA DE CÁLCULO'!$F:$W,2,FALSE),VLOOKUP($E679,'[1]MEMÓRIA DE CÁLCULO'!$F:$W,5,FALSE)))</f>
        <v/>
      </c>
      <c r="G679" s="30" t="str">
        <f ca="1">IF(OR(ISBLANK($E679),$E679="Total Geral"),"",IF(LEN($E679)&lt;6,"",VLOOKUP($E679,'[1]MEMÓRIA DE CÁLCULO'!$F:$W,3,FALSE)))</f>
        <v/>
      </c>
      <c r="H679" s="30" t="str">
        <f ca="1">IF(OR(ISBLANK($E679),$E679="Total Geral"),"",IF(LEN($E679)&lt;6,"",VLOOKUP($E679,'[1]MEMÓRIA DE CÁLCULO'!$F:$W,4,FALSE)))</f>
        <v/>
      </c>
      <c r="I679" s="32" t="str">
        <f ca="1">IF(OR(ISBLANK($E679),$E679="Total Geral"),"",IF(LEN($E679)&lt;6,"",VLOOKUP($E679,'[1]MEMÓRIA DE CÁLCULO'!$F:$W,2,FALSE)))</f>
        <v/>
      </c>
      <c r="J679" s="32" t="str">
        <f ca="1">IF(OR(ISBLANK($E679),$E679="Total Geral"),"",IF(LEN($E679)&lt;6,"",VLOOKUP($E679,'[1]MEMÓRIA DE CÁLCULO'!$F:$W,17,FALSE)))</f>
        <v/>
      </c>
      <c r="K679" s="33" t="str">
        <f ca="1">IF(OR(ISBLANK($E679),$E679="Total Geral"),"",IF(LEN($E679)&lt;6,"",VLOOKUP($E679,'[1]MEMÓRIA DE CÁLCULO'!$F:$W,18,FALSE)))</f>
        <v/>
      </c>
      <c r="L679" s="34" t="str">
        <f ca="1">IF(OR(ISBLANK($E679),$E679="Total Geral"),"",IF(LEN($E679)&lt;6,"",VLOOKUP($E679,'[1]MEMÓRIA DE CÁLCULO'!$F:$AB,20,FALSE)))</f>
        <v/>
      </c>
      <c r="M679" s="34" t="str">
        <f ca="1">IF(OR(ISBLANK($E679),$E679="Total Geral"),"",IF(LEN($E679)&lt;6,"",VLOOKUP($E679,'[1]MEMÓRIA DE CÁLCULO'!$F:$AB,21,FALSE)))</f>
        <v/>
      </c>
      <c r="N679" s="35" t="str">
        <f ca="1">IF($E679="","",IF($E679="Total Geral",SUM(OFFSET(N679,-1,0):$N$26)/3,VLOOKUP($E679,'[1]MEMÓRIA DE CÁLCULO'!$F:$AB,22,FALSE)))</f>
        <v/>
      </c>
      <c r="O679" s="35" t="str">
        <f ca="1">IF($E679="","",IF($E679="Total Geral",SUM(OFFSET(O679,-1,0):$O$26)/3,VLOOKUP($E679,'[1]MEMÓRIA DE CÁLCULO'!$F:$AB,23,FALSE)))</f>
        <v/>
      </c>
    </row>
    <row r="680" spans="5:15" x14ac:dyDescent="0.25">
      <c r="E680" s="30" t="str">
        <f t="shared" ca="1" si="10"/>
        <v/>
      </c>
      <c r="F680" s="31" t="str">
        <f ca="1">IF(OR($E680="",$E680="Total Geral"),"",IF(LEN($E680)&lt;6,VLOOKUP($E680,'[1]MEMÓRIA DE CÁLCULO'!$F:$W,2,FALSE),VLOOKUP($E680,'[1]MEMÓRIA DE CÁLCULO'!$F:$W,5,FALSE)))</f>
        <v/>
      </c>
      <c r="G680" s="30" t="str">
        <f ca="1">IF(OR(ISBLANK($E680),$E680="Total Geral"),"",IF(LEN($E680)&lt;6,"",VLOOKUP($E680,'[1]MEMÓRIA DE CÁLCULO'!$F:$W,3,FALSE)))</f>
        <v/>
      </c>
      <c r="H680" s="30" t="str">
        <f ca="1">IF(OR(ISBLANK($E680),$E680="Total Geral"),"",IF(LEN($E680)&lt;6,"",VLOOKUP($E680,'[1]MEMÓRIA DE CÁLCULO'!$F:$W,4,FALSE)))</f>
        <v/>
      </c>
      <c r="I680" s="32" t="str">
        <f ca="1">IF(OR(ISBLANK($E680),$E680="Total Geral"),"",IF(LEN($E680)&lt;6,"",VLOOKUP($E680,'[1]MEMÓRIA DE CÁLCULO'!$F:$W,2,FALSE)))</f>
        <v/>
      </c>
      <c r="J680" s="32" t="str">
        <f ca="1">IF(OR(ISBLANK($E680),$E680="Total Geral"),"",IF(LEN($E680)&lt;6,"",VLOOKUP($E680,'[1]MEMÓRIA DE CÁLCULO'!$F:$W,17,FALSE)))</f>
        <v/>
      </c>
      <c r="K680" s="33" t="str">
        <f ca="1">IF(OR(ISBLANK($E680),$E680="Total Geral"),"",IF(LEN($E680)&lt;6,"",VLOOKUP($E680,'[1]MEMÓRIA DE CÁLCULO'!$F:$W,18,FALSE)))</f>
        <v/>
      </c>
      <c r="L680" s="34" t="str">
        <f ca="1">IF(OR(ISBLANK($E680),$E680="Total Geral"),"",IF(LEN($E680)&lt;6,"",VLOOKUP($E680,'[1]MEMÓRIA DE CÁLCULO'!$F:$AB,20,FALSE)))</f>
        <v/>
      </c>
      <c r="M680" s="34" t="str">
        <f ca="1">IF(OR(ISBLANK($E680),$E680="Total Geral"),"",IF(LEN($E680)&lt;6,"",VLOOKUP($E680,'[1]MEMÓRIA DE CÁLCULO'!$F:$AB,21,FALSE)))</f>
        <v/>
      </c>
      <c r="N680" s="35" t="str">
        <f ca="1">IF($E680="","",IF($E680="Total Geral",SUM(OFFSET(N680,-1,0):$N$26)/3,VLOOKUP($E680,'[1]MEMÓRIA DE CÁLCULO'!$F:$AB,22,FALSE)))</f>
        <v/>
      </c>
      <c r="O680" s="35" t="str">
        <f ca="1">IF($E680="","",IF($E680="Total Geral",SUM(OFFSET(O680,-1,0):$O$26)/3,VLOOKUP($E680,'[1]MEMÓRIA DE CÁLCULO'!$F:$AB,23,FALSE)))</f>
        <v/>
      </c>
    </row>
    <row r="681" spans="5:15" x14ac:dyDescent="0.25">
      <c r="E681" s="30" t="str">
        <f t="shared" ca="1" si="10"/>
        <v/>
      </c>
      <c r="F681" s="31" t="str">
        <f ca="1">IF(OR($E681="",$E681="Total Geral"),"",IF(LEN($E681)&lt;6,VLOOKUP($E681,'[1]MEMÓRIA DE CÁLCULO'!$F:$W,2,FALSE),VLOOKUP($E681,'[1]MEMÓRIA DE CÁLCULO'!$F:$W,5,FALSE)))</f>
        <v/>
      </c>
      <c r="G681" s="30" t="str">
        <f ca="1">IF(OR(ISBLANK($E681),$E681="Total Geral"),"",IF(LEN($E681)&lt;6,"",VLOOKUP($E681,'[1]MEMÓRIA DE CÁLCULO'!$F:$W,3,FALSE)))</f>
        <v/>
      </c>
      <c r="H681" s="30" t="str">
        <f ca="1">IF(OR(ISBLANK($E681),$E681="Total Geral"),"",IF(LEN($E681)&lt;6,"",VLOOKUP($E681,'[1]MEMÓRIA DE CÁLCULO'!$F:$W,4,FALSE)))</f>
        <v/>
      </c>
      <c r="I681" s="32" t="str">
        <f ca="1">IF(OR(ISBLANK($E681),$E681="Total Geral"),"",IF(LEN($E681)&lt;6,"",VLOOKUP($E681,'[1]MEMÓRIA DE CÁLCULO'!$F:$W,2,FALSE)))</f>
        <v/>
      </c>
      <c r="J681" s="32" t="str">
        <f ca="1">IF(OR(ISBLANK($E681),$E681="Total Geral"),"",IF(LEN($E681)&lt;6,"",VLOOKUP($E681,'[1]MEMÓRIA DE CÁLCULO'!$F:$W,17,FALSE)))</f>
        <v/>
      </c>
      <c r="K681" s="33" t="str">
        <f ca="1">IF(OR(ISBLANK($E681),$E681="Total Geral"),"",IF(LEN($E681)&lt;6,"",VLOOKUP($E681,'[1]MEMÓRIA DE CÁLCULO'!$F:$W,18,FALSE)))</f>
        <v/>
      </c>
      <c r="L681" s="34" t="str">
        <f ca="1">IF(OR(ISBLANK($E681),$E681="Total Geral"),"",IF(LEN($E681)&lt;6,"",VLOOKUP($E681,'[1]MEMÓRIA DE CÁLCULO'!$F:$AB,20,FALSE)))</f>
        <v/>
      </c>
      <c r="M681" s="34" t="str">
        <f ca="1">IF(OR(ISBLANK($E681),$E681="Total Geral"),"",IF(LEN($E681)&lt;6,"",VLOOKUP($E681,'[1]MEMÓRIA DE CÁLCULO'!$F:$AB,21,FALSE)))</f>
        <v/>
      </c>
      <c r="N681" s="35" t="str">
        <f ca="1">IF($E681="","",IF($E681="Total Geral",SUM(OFFSET(N681,-1,0):$N$26)/3,VLOOKUP($E681,'[1]MEMÓRIA DE CÁLCULO'!$F:$AB,22,FALSE)))</f>
        <v/>
      </c>
      <c r="O681" s="35" t="str">
        <f ca="1">IF($E681="","",IF($E681="Total Geral",SUM(OFFSET(O681,-1,0):$O$26)/3,VLOOKUP($E681,'[1]MEMÓRIA DE CÁLCULO'!$F:$AB,23,FALSE)))</f>
        <v/>
      </c>
    </row>
    <row r="682" spans="5:15" x14ac:dyDescent="0.25">
      <c r="E682" s="30" t="str">
        <f t="shared" ca="1" si="10"/>
        <v/>
      </c>
      <c r="F682" s="31" t="str">
        <f ca="1">IF(OR($E682="",$E682="Total Geral"),"",IF(LEN($E682)&lt;6,VLOOKUP($E682,'[1]MEMÓRIA DE CÁLCULO'!$F:$W,2,FALSE),VLOOKUP($E682,'[1]MEMÓRIA DE CÁLCULO'!$F:$W,5,FALSE)))</f>
        <v/>
      </c>
      <c r="G682" s="30" t="str">
        <f ca="1">IF(OR(ISBLANK($E682),$E682="Total Geral"),"",IF(LEN($E682)&lt;6,"",VLOOKUP($E682,'[1]MEMÓRIA DE CÁLCULO'!$F:$W,3,FALSE)))</f>
        <v/>
      </c>
      <c r="H682" s="30" t="str">
        <f ca="1">IF(OR(ISBLANK($E682),$E682="Total Geral"),"",IF(LEN($E682)&lt;6,"",VLOOKUP($E682,'[1]MEMÓRIA DE CÁLCULO'!$F:$W,4,FALSE)))</f>
        <v/>
      </c>
      <c r="I682" s="32" t="str">
        <f ca="1">IF(OR(ISBLANK($E682),$E682="Total Geral"),"",IF(LEN($E682)&lt;6,"",VLOOKUP($E682,'[1]MEMÓRIA DE CÁLCULO'!$F:$W,2,FALSE)))</f>
        <v/>
      </c>
      <c r="J682" s="32" t="str">
        <f ca="1">IF(OR(ISBLANK($E682),$E682="Total Geral"),"",IF(LEN($E682)&lt;6,"",VLOOKUP($E682,'[1]MEMÓRIA DE CÁLCULO'!$F:$W,17,FALSE)))</f>
        <v/>
      </c>
      <c r="K682" s="33" t="str">
        <f ca="1">IF(OR(ISBLANK($E682),$E682="Total Geral"),"",IF(LEN($E682)&lt;6,"",VLOOKUP($E682,'[1]MEMÓRIA DE CÁLCULO'!$F:$W,18,FALSE)))</f>
        <v/>
      </c>
      <c r="L682" s="34" t="str">
        <f ca="1">IF(OR(ISBLANK($E682),$E682="Total Geral"),"",IF(LEN($E682)&lt;6,"",VLOOKUP($E682,'[1]MEMÓRIA DE CÁLCULO'!$F:$AB,20,FALSE)))</f>
        <v/>
      </c>
      <c r="M682" s="34" t="str">
        <f ca="1">IF(OR(ISBLANK($E682),$E682="Total Geral"),"",IF(LEN($E682)&lt;6,"",VLOOKUP($E682,'[1]MEMÓRIA DE CÁLCULO'!$F:$AB,21,FALSE)))</f>
        <v/>
      </c>
      <c r="N682" s="35" t="str">
        <f ca="1">IF($E682="","",IF($E682="Total Geral",SUM(OFFSET(N682,-1,0):$N$26)/3,VLOOKUP($E682,'[1]MEMÓRIA DE CÁLCULO'!$F:$AB,22,FALSE)))</f>
        <v/>
      </c>
      <c r="O682" s="35" t="str">
        <f ca="1">IF($E682="","",IF($E682="Total Geral",SUM(OFFSET(O682,-1,0):$O$26)/3,VLOOKUP($E682,'[1]MEMÓRIA DE CÁLCULO'!$F:$AB,23,FALSE)))</f>
        <v/>
      </c>
    </row>
    <row r="683" spans="5:15" x14ac:dyDescent="0.25">
      <c r="E683" s="30" t="str">
        <f t="shared" ca="1" si="10"/>
        <v/>
      </c>
      <c r="F683" s="31" t="str">
        <f ca="1">IF(OR($E683="",$E683="Total Geral"),"",IF(LEN($E683)&lt;6,VLOOKUP($E683,'[1]MEMÓRIA DE CÁLCULO'!$F:$W,2,FALSE),VLOOKUP($E683,'[1]MEMÓRIA DE CÁLCULO'!$F:$W,5,FALSE)))</f>
        <v/>
      </c>
      <c r="G683" s="30" t="str">
        <f ca="1">IF(OR(ISBLANK($E683),$E683="Total Geral"),"",IF(LEN($E683)&lt;6,"",VLOOKUP($E683,'[1]MEMÓRIA DE CÁLCULO'!$F:$W,3,FALSE)))</f>
        <v/>
      </c>
      <c r="H683" s="30" t="str">
        <f ca="1">IF(OR(ISBLANK($E683),$E683="Total Geral"),"",IF(LEN($E683)&lt;6,"",VLOOKUP($E683,'[1]MEMÓRIA DE CÁLCULO'!$F:$W,4,FALSE)))</f>
        <v/>
      </c>
      <c r="I683" s="32" t="str">
        <f ca="1">IF(OR(ISBLANK($E683),$E683="Total Geral"),"",IF(LEN($E683)&lt;6,"",VLOOKUP($E683,'[1]MEMÓRIA DE CÁLCULO'!$F:$W,2,FALSE)))</f>
        <v/>
      </c>
      <c r="J683" s="32" t="str">
        <f ca="1">IF(OR(ISBLANK($E683),$E683="Total Geral"),"",IF(LEN($E683)&lt;6,"",VLOOKUP($E683,'[1]MEMÓRIA DE CÁLCULO'!$F:$W,17,FALSE)))</f>
        <v/>
      </c>
      <c r="K683" s="33" t="str">
        <f ca="1">IF(OR(ISBLANK($E683),$E683="Total Geral"),"",IF(LEN($E683)&lt;6,"",VLOOKUP($E683,'[1]MEMÓRIA DE CÁLCULO'!$F:$W,18,FALSE)))</f>
        <v/>
      </c>
      <c r="L683" s="34" t="str">
        <f ca="1">IF(OR(ISBLANK($E683),$E683="Total Geral"),"",IF(LEN($E683)&lt;6,"",VLOOKUP($E683,'[1]MEMÓRIA DE CÁLCULO'!$F:$AB,20,FALSE)))</f>
        <v/>
      </c>
      <c r="M683" s="34" t="str">
        <f ca="1">IF(OR(ISBLANK($E683),$E683="Total Geral"),"",IF(LEN($E683)&lt;6,"",VLOOKUP($E683,'[1]MEMÓRIA DE CÁLCULO'!$F:$AB,21,FALSE)))</f>
        <v/>
      </c>
      <c r="N683" s="35" t="str">
        <f ca="1">IF($E683="","",IF($E683="Total Geral",SUM(OFFSET(N683,-1,0):$N$26)/3,VLOOKUP($E683,'[1]MEMÓRIA DE CÁLCULO'!$F:$AB,22,FALSE)))</f>
        <v/>
      </c>
      <c r="O683" s="35" t="str">
        <f ca="1">IF($E683="","",IF($E683="Total Geral",SUM(OFFSET(O683,-1,0):$O$26)/3,VLOOKUP($E683,'[1]MEMÓRIA DE CÁLCULO'!$F:$AB,23,FALSE)))</f>
        <v/>
      </c>
    </row>
    <row r="684" spans="5:15" x14ac:dyDescent="0.25">
      <c r="E684" s="30" t="str">
        <f t="shared" ca="1" si="10"/>
        <v/>
      </c>
      <c r="F684" s="31" t="str">
        <f ca="1">IF(OR($E684="",$E684="Total Geral"),"",IF(LEN($E684)&lt;6,VLOOKUP($E684,'[1]MEMÓRIA DE CÁLCULO'!$F:$W,2,FALSE),VLOOKUP($E684,'[1]MEMÓRIA DE CÁLCULO'!$F:$W,5,FALSE)))</f>
        <v/>
      </c>
      <c r="G684" s="30" t="str">
        <f ca="1">IF(OR(ISBLANK($E684),$E684="Total Geral"),"",IF(LEN($E684)&lt;6,"",VLOOKUP($E684,'[1]MEMÓRIA DE CÁLCULO'!$F:$W,3,FALSE)))</f>
        <v/>
      </c>
      <c r="H684" s="30" t="str">
        <f ca="1">IF(OR(ISBLANK($E684),$E684="Total Geral"),"",IF(LEN($E684)&lt;6,"",VLOOKUP($E684,'[1]MEMÓRIA DE CÁLCULO'!$F:$W,4,FALSE)))</f>
        <v/>
      </c>
      <c r="I684" s="32" t="str">
        <f ca="1">IF(OR(ISBLANK($E684),$E684="Total Geral"),"",IF(LEN($E684)&lt;6,"",VLOOKUP($E684,'[1]MEMÓRIA DE CÁLCULO'!$F:$W,2,FALSE)))</f>
        <v/>
      </c>
      <c r="J684" s="32" t="str">
        <f ca="1">IF(OR(ISBLANK($E684),$E684="Total Geral"),"",IF(LEN($E684)&lt;6,"",VLOOKUP($E684,'[1]MEMÓRIA DE CÁLCULO'!$F:$W,17,FALSE)))</f>
        <v/>
      </c>
      <c r="K684" s="33" t="str">
        <f ca="1">IF(OR(ISBLANK($E684),$E684="Total Geral"),"",IF(LEN($E684)&lt;6,"",VLOOKUP($E684,'[1]MEMÓRIA DE CÁLCULO'!$F:$W,18,FALSE)))</f>
        <v/>
      </c>
      <c r="L684" s="34" t="str">
        <f ca="1">IF(OR(ISBLANK($E684),$E684="Total Geral"),"",IF(LEN($E684)&lt;6,"",VLOOKUP($E684,'[1]MEMÓRIA DE CÁLCULO'!$F:$AB,20,FALSE)))</f>
        <v/>
      </c>
      <c r="M684" s="34" t="str">
        <f ca="1">IF(OR(ISBLANK($E684),$E684="Total Geral"),"",IF(LEN($E684)&lt;6,"",VLOOKUP($E684,'[1]MEMÓRIA DE CÁLCULO'!$F:$AB,21,FALSE)))</f>
        <v/>
      </c>
      <c r="N684" s="35" t="str">
        <f ca="1">IF($E684="","",IF($E684="Total Geral",SUM(OFFSET(N684,-1,0):$N$26)/3,VLOOKUP($E684,'[1]MEMÓRIA DE CÁLCULO'!$F:$AB,22,FALSE)))</f>
        <v/>
      </c>
      <c r="O684" s="35" t="str">
        <f ca="1">IF($E684="","",IF($E684="Total Geral",SUM(OFFSET(O684,-1,0):$O$26)/3,VLOOKUP($E684,'[1]MEMÓRIA DE CÁLCULO'!$F:$AB,23,FALSE)))</f>
        <v/>
      </c>
    </row>
    <row r="685" spans="5:15" x14ac:dyDescent="0.25">
      <c r="E685" s="30" t="str">
        <f t="shared" ca="1" si="10"/>
        <v/>
      </c>
      <c r="F685" s="31" t="str">
        <f ca="1">IF(OR($E685="",$E685="Total Geral"),"",IF(LEN($E685)&lt;6,VLOOKUP($E685,'[1]MEMÓRIA DE CÁLCULO'!$F:$W,2,FALSE),VLOOKUP($E685,'[1]MEMÓRIA DE CÁLCULO'!$F:$W,5,FALSE)))</f>
        <v/>
      </c>
      <c r="G685" s="30" t="str">
        <f ca="1">IF(OR(ISBLANK($E685),$E685="Total Geral"),"",IF(LEN($E685)&lt;6,"",VLOOKUP($E685,'[1]MEMÓRIA DE CÁLCULO'!$F:$W,3,FALSE)))</f>
        <v/>
      </c>
      <c r="H685" s="30" t="str">
        <f ca="1">IF(OR(ISBLANK($E685),$E685="Total Geral"),"",IF(LEN($E685)&lt;6,"",VLOOKUP($E685,'[1]MEMÓRIA DE CÁLCULO'!$F:$W,4,FALSE)))</f>
        <v/>
      </c>
      <c r="I685" s="32" t="str">
        <f ca="1">IF(OR(ISBLANK($E685),$E685="Total Geral"),"",IF(LEN($E685)&lt;6,"",VLOOKUP($E685,'[1]MEMÓRIA DE CÁLCULO'!$F:$W,2,FALSE)))</f>
        <v/>
      </c>
      <c r="J685" s="32" t="str">
        <f ca="1">IF(OR(ISBLANK($E685),$E685="Total Geral"),"",IF(LEN($E685)&lt;6,"",VLOOKUP($E685,'[1]MEMÓRIA DE CÁLCULO'!$F:$W,17,FALSE)))</f>
        <v/>
      </c>
      <c r="K685" s="33" t="str">
        <f ca="1">IF(OR(ISBLANK($E685),$E685="Total Geral"),"",IF(LEN($E685)&lt;6,"",VLOOKUP($E685,'[1]MEMÓRIA DE CÁLCULO'!$F:$W,18,FALSE)))</f>
        <v/>
      </c>
      <c r="L685" s="34" t="str">
        <f ca="1">IF(OR(ISBLANK($E685),$E685="Total Geral"),"",IF(LEN($E685)&lt;6,"",VLOOKUP($E685,'[1]MEMÓRIA DE CÁLCULO'!$F:$AB,20,FALSE)))</f>
        <v/>
      </c>
      <c r="M685" s="34" t="str">
        <f ca="1">IF(OR(ISBLANK($E685),$E685="Total Geral"),"",IF(LEN($E685)&lt;6,"",VLOOKUP($E685,'[1]MEMÓRIA DE CÁLCULO'!$F:$AB,21,FALSE)))</f>
        <v/>
      </c>
      <c r="N685" s="35" t="str">
        <f ca="1">IF($E685="","",IF($E685="Total Geral",SUM(OFFSET(N685,-1,0):$N$26)/3,VLOOKUP($E685,'[1]MEMÓRIA DE CÁLCULO'!$F:$AB,22,FALSE)))</f>
        <v/>
      </c>
      <c r="O685" s="35" t="str">
        <f ca="1">IF($E685="","",IF($E685="Total Geral",SUM(OFFSET(O685,-1,0):$O$26)/3,VLOOKUP($E685,'[1]MEMÓRIA DE CÁLCULO'!$F:$AB,23,FALSE)))</f>
        <v/>
      </c>
    </row>
    <row r="686" spans="5:15" x14ac:dyDescent="0.25">
      <c r="E686" s="30" t="str">
        <f t="shared" ca="1" si="10"/>
        <v/>
      </c>
      <c r="F686" s="31" t="str">
        <f ca="1">IF(OR($E686="",$E686="Total Geral"),"",IF(LEN($E686)&lt;6,VLOOKUP($E686,'[1]MEMÓRIA DE CÁLCULO'!$F:$W,2,FALSE),VLOOKUP($E686,'[1]MEMÓRIA DE CÁLCULO'!$F:$W,5,FALSE)))</f>
        <v/>
      </c>
      <c r="G686" s="30" t="str">
        <f ca="1">IF(OR(ISBLANK($E686),$E686="Total Geral"),"",IF(LEN($E686)&lt;6,"",VLOOKUP($E686,'[1]MEMÓRIA DE CÁLCULO'!$F:$W,3,FALSE)))</f>
        <v/>
      </c>
      <c r="H686" s="30" t="str">
        <f ca="1">IF(OR(ISBLANK($E686),$E686="Total Geral"),"",IF(LEN($E686)&lt;6,"",VLOOKUP($E686,'[1]MEMÓRIA DE CÁLCULO'!$F:$W,4,FALSE)))</f>
        <v/>
      </c>
      <c r="I686" s="32" t="str">
        <f ca="1">IF(OR(ISBLANK($E686),$E686="Total Geral"),"",IF(LEN($E686)&lt;6,"",VLOOKUP($E686,'[1]MEMÓRIA DE CÁLCULO'!$F:$W,2,FALSE)))</f>
        <v/>
      </c>
      <c r="J686" s="32" t="str">
        <f ca="1">IF(OR(ISBLANK($E686),$E686="Total Geral"),"",IF(LEN($E686)&lt;6,"",VLOOKUP($E686,'[1]MEMÓRIA DE CÁLCULO'!$F:$W,17,FALSE)))</f>
        <v/>
      </c>
      <c r="K686" s="33" t="str">
        <f ca="1">IF(OR(ISBLANK($E686),$E686="Total Geral"),"",IF(LEN($E686)&lt;6,"",VLOOKUP($E686,'[1]MEMÓRIA DE CÁLCULO'!$F:$W,18,FALSE)))</f>
        <v/>
      </c>
      <c r="L686" s="34" t="str">
        <f ca="1">IF(OR(ISBLANK($E686),$E686="Total Geral"),"",IF(LEN($E686)&lt;6,"",VLOOKUP($E686,'[1]MEMÓRIA DE CÁLCULO'!$F:$AB,20,FALSE)))</f>
        <v/>
      </c>
      <c r="M686" s="34" t="str">
        <f ca="1">IF(OR(ISBLANK($E686),$E686="Total Geral"),"",IF(LEN($E686)&lt;6,"",VLOOKUP($E686,'[1]MEMÓRIA DE CÁLCULO'!$F:$AB,21,FALSE)))</f>
        <v/>
      </c>
      <c r="N686" s="35" t="str">
        <f ca="1">IF($E686="","",IF($E686="Total Geral",SUM(OFFSET(N686,-1,0):$N$26)/3,VLOOKUP($E686,'[1]MEMÓRIA DE CÁLCULO'!$F:$AB,22,FALSE)))</f>
        <v/>
      </c>
      <c r="O686" s="35" t="str">
        <f ca="1">IF($E686="","",IF($E686="Total Geral",SUM(OFFSET(O686,-1,0):$O$26)/3,VLOOKUP($E686,'[1]MEMÓRIA DE CÁLCULO'!$F:$AB,23,FALSE)))</f>
        <v/>
      </c>
    </row>
    <row r="687" spans="5:15" x14ac:dyDescent="0.25">
      <c r="E687" s="30" t="str">
        <f t="shared" ca="1" si="10"/>
        <v/>
      </c>
      <c r="F687" s="31" t="str">
        <f ca="1">IF(OR($E687="",$E687="Total Geral"),"",IF(LEN($E687)&lt;6,VLOOKUP($E687,'[1]MEMÓRIA DE CÁLCULO'!$F:$W,2,FALSE),VLOOKUP($E687,'[1]MEMÓRIA DE CÁLCULO'!$F:$W,5,FALSE)))</f>
        <v/>
      </c>
      <c r="G687" s="30" t="str">
        <f ca="1">IF(OR(ISBLANK($E687),$E687="Total Geral"),"",IF(LEN($E687)&lt;6,"",VLOOKUP($E687,'[1]MEMÓRIA DE CÁLCULO'!$F:$W,3,FALSE)))</f>
        <v/>
      </c>
      <c r="H687" s="30" t="str">
        <f ca="1">IF(OR(ISBLANK($E687),$E687="Total Geral"),"",IF(LEN($E687)&lt;6,"",VLOOKUP($E687,'[1]MEMÓRIA DE CÁLCULO'!$F:$W,4,FALSE)))</f>
        <v/>
      </c>
      <c r="I687" s="32" t="str">
        <f ca="1">IF(OR(ISBLANK($E687),$E687="Total Geral"),"",IF(LEN($E687)&lt;6,"",VLOOKUP($E687,'[1]MEMÓRIA DE CÁLCULO'!$F:$W,2,FALSE)))</f>
        <v/>
      </c>
      <c r="J687" s="32" t="str">
        <f ca="1">IF(OR(ISBLANK($E687),$E687="Total Geral"),"",IF(LEN($E687)&lt;6,"",VLOOKUP($E687,'[1]MEMÓRIA DE CÁLCULO'!$F:$W,17,FALSE)))</f>
        <v/>
      </c>
      <c r="K687" s="33" t="str">
        <f ca="1">IF(OR(ISBLANK($E687),$E687="Total Geral"),"",IF(LEN($E687)&lt;6,"",VLOOKUP($E687,'[1]MEMÓRIA DE CÁLCULO'!$F:$W,18,FALSE)))</f>
        <v/>
      </c>
      <c r="L687" s="34" t="str">
        <f ca="1">IF(OR(ISBLANK($E687),$E687="Total Geral"),"",IF(LEN($E687)&lt;6,"",VLOOKUP($E687,'[1]MEMÓRIA DE CÁLCULO'!$F:$AB,20,FALSE)))</f>
        <v/>
      </c>
      <c r="M687" s="34" t="str">
        <f ca="1">IF(OR(ISBLANK($E687),$E687="Total Geral"),"",IF(LEN($E687)&lt;6,"",VLOOKUP($E687,'[1]MEMÓRIA DE CÁLCULO'!$F:$AB,21,FALSE)))</f>
        <v/>
      </c>
      <c r="N687" s="35" t="str">
        <f ca="1">IF($E687="","",IF($E687="Total Geral",SUM(OFFSET(N687,-1,0):$N$26)/3,VLOOKUP($E687,'[1]MEMÓRIA DE CÁLCULO'!$F:$AB,22,FALSE)))</f>
        <v/>
      </c>
      <c r="O687" s="35" t="str">
        <f ca="1">IF($E687="","",IF($E687="Total Geral",SUM(OFFSET(O687,-1,0):$O$26)/3,VLOOKUP($E687,'[1]MEMÓRIA DE CÁLCULO'!$F:$AB,23,FALSE)))</f>
        <v/>
      </c>
    </row>
    <row r="688" spans="5:15" x14ac:dyDescent="0.25">
      <c r="E688" s="30" t="str">
        <f t="shared" ca="1" si="10"/>
        <v/>
      </c>
      <c r="F688" s="31" t="str">
        <f ca="1">IF(OR($E688="",$E688="Total Geral"),"",IF(LEN($E688)&lt;6,VLOOKUP($E688,'[1]MEMÓRIA DE CÁLCULO'!$F:$W,2,FALSE),VLOOKUP($E688,'[1]MEMÓRIA DE CÁLCULO'!$F:$W,5,FALSE)))</f>
        <v/>
      </c>
      <c r="G688" s="30" t="str">
        <f ca="1">IF(OR(ISBLANK($E688),$E688="Total Geral"),"",IF(LEN($E688)&lt;6,"",VLOOKUP($E688,'[1]MEMÓRIA DE CÁLCULO'!$F:$W,3,FALSE)))</f>
        <v/>
      </c>
      <c r="H688" s="30" t="str">
        <f ca="1">IF(OR(ISBLANK($E688),$E688="Total Geral"),"",IF(LEN($E688)&lt;6,"",VLOOKUP($E688,'[1]MEMÓRIA DE CÁLCULO'!$F:$W,4,FALSE)))</f>
        <v/>
      </c>
      <c r="I688" s="32" t="str">
        <f ca="1">IF(OR(ISBLANK($E688),$E688="Total Geral"),"",IF(LEN($E688)&lt;6,"",VLOOKUP($E688,'[1]MEMÓRIA DE CÁLCULO'!$F:$W,2,FALSE)))</f>
        <v/>
      </c>
      <c r="J688" s="32" t="str">
        <f ca="1">IF(OR(ISBLANK($E688),$E688="Total Geral"),"",IF(LEN($E688)&lt;6,"",VLOOKUP($E688,'[1]MEMÓRIA DE CÁLCULO'!$F:$W,17,FALSE)))</f>
        <v/>
      </c>
      <c r="K688" s="33" t="str">
        <f ca="1">IF(OR(ISBLANK($E688),$E688="Total Geral"),"",IF(LEN($E688)&lt;6,"",VLOOKUP($E688,'[1]MEMÓRIA DE CÁLCULO'!$F:$W,18,FALSE)))</f>
        <v/>
      </c>
      <c r="L688" s="34" t="str">
        <f ca="1">IF(OR(ISBLANK($E688),$E688="Total Geral"),"",IF(LEN($E688)&lt;6,"",VLOOKUP($E688,'[1]MEMÓRIA DE CÁLCULO'!$F:$AB,20,FALSE)))</f>
        <v/>
      </c>
      <c r="M688" s="34" t="str">
        <f ca="1">IF(OR(ISBLANK($E688),$E688="Total Geral"),"",IF(LEN($E688)&lt;6,"",VLOOKUP($E688,'[1]MEMÓRIA DE CÁLCULO'!$F:$AB,21,FALSE)))</f>
        <v/>
      </c>
      <c r="N688" s="35" t="str">
        <f ca="1">IF($E688="","",IF($E688="Total Geral",SUM(OFFSET(N688,-1,0):$N$26)/3,VLOOKUP($E688,'[1]MEMÓRIA DE CÁLCULO'!$F:$AB,22,FALSE)))</f>
        <v/>
      </c>
      <c r="O688" s="35" t="str">
        <f ca="1">IF($E688="","",IF($E688="Total Geral",SUM(OFFSET(O688,-1,0):$O$26)/3,VLOOKUP($E688,'[1]MEMÓRIA DE CÁLCULO'!$F:$AB,23,FALSE)))</f>
        <v/>
      </c>
    </row>
    <row r="689" spans="5:15" x14ac:dyDescent="0.25">
      <c r="E689" s="30" t="str">
        <f t="shared" ca="1" si="10"/>
        <v/>
      </c>
      <c r="F689" s="31" t="str">
        <f ca="1">IF(OR($E689="",$E689="Total Geral"),"",IF(LEN($E689)&lt;6,VLOOKUP($E689,'[1]MEMÓRIA DE CÁLCULO'!$F:$W,2,FALSE),VLOOKUP($E689,'[1]MEMÓRIA DE CÁLCULO'!$F:$W,5,FALSE)))</f>
        <v/>
      </c>
      <c r="G689" s="30" t="str">
        <f ca="1">IF(OR(ISBLANK($E689),$E689="Total Geral"),"",IF(LEN($E689)&lt;6,"",VLOOKUP($E689,'[1]MEMÓRIA DE CÁLCULO'!$F:$W,3,FALSE)))</f>
        <v/>
      </c>
      <c r="H689" s="30" t="str">
        <f ca="1">IF(OR(ISBLANK($E689),$E689="Total Geral"),"",IF(LEN($E689)&lt;6,"",VLOOKUP($E689,'[1]MEMÓRIA DE CÁLCULO'!$F:$W,4,FALSE)))</f>
        <v/>
      </c>
      <c r="I689" s="32" t="str">
        <f ca="1">IF(OR(ISBLANK($E689),$E689="Total Geral"),"",IF(LEN($E689)&lt;6,"",VLOOKUP($E689,'[1]MEMÓRIA DE CÁLCULO'!$F:$W,2,FALSE)))</f>
        <v/>
      </c>
      <c r="J689" s="32" t="str">
        <f ca="1">IF(OR(ISBLANK($E689),$E689="Total Geral"),"",IF(LEN($E689)&lt;6,"",VLOOKUP($E689,'[1]MEMÓRIA DE CÁLCULO'!$F:$W,17,FALSE)))</f>
        <v/>
      </c>
      <c r="K689" s="33" t="str">
        <f ca="1">IF(OR(ISBLANK($E689),$E689="Total Geral"),"",IF(LEN($E689)&lt;6,"",VLOOKUP($E689,'[1]MEMÓRIA DE CÁLCULO'!$F:$W,18,FALSE)))</f>
        <v/>
      </c>
      <c r="L689" s="34" t="str">
        <f ca="1">IF(OR(ISBLANK($E689),$E689="Total Geral"),"",IF(LEN($E689)&lt;6,"",VLOOKUP($E689,'[1]MEMÓRIA DE CÁLCULO'!$F:$AB,20,FALSE)))</f>
        <v/>
      </c>
      <c r="M689" s="34" t="str">
        <f ca="1">IF(OR(ISBLANK($E689),$E689="Total Geral"),"",IF(LEN($E689)&lt;6,"",VLOOKUP($E689,'[1]MEMÓRIA DE CÁLCULO'!$F:$AB,21,FALSE)))</f>
        <v/>
      </c>
      <c r="N689" s="35" t="str">
        <f ca="1">IF($E689="","",IF($E689="Total Geral",SUM(OFFSET(N689,-1,0):$N$26)/3,VLOOKUP($E689,'[1]MEMÓRIA DE CÁLCULO'!$F:$AB,22,FALSE)))</f>
        <v/>
      </c>
      <c r="O689" s="35" t="str">
        <f ca="1">IF($E689="","",IF($E689="Total Geral",SUM(OFFSET(O689,-1,0):$O$26)/3,VLOOKUP($E689,'[1]MEMÓRIA DE CÁLCULO'!$F:$AB,23,FALSE)))</f>
        <v/>
      </c>
    </row>
    <row r="690" spans="5:15" x14ac:dyDescent="0.25">
      <c r="E690" s="30" t="str">
        <f t="shared" ca="1" si="10"/>
        <v/>
      </c>
      <c r="F690" s="31" t="str">
        <f ca="1">IF(OR($E690="",$E690="Total Geral"),"",IF(LEN($E690)&lt;6,VLOOKUP($E690,'[1]MEMÓRIA DE CÁLCULO'!$F:$W,2,FALSE),VLOOKUP($E690,'[1]MEMÓRIA DE CÁLCULO'!$F:$W,5,FALSE)))</f>
        <v/>
      </c>
      <c r="G690" s="30" t="str">
        <f ca="1">IF(OR(ISBLANK($E690),$E690="Total Geral"),"",IF(LEN($E690)&lt;6,"",VLOOKUP($E690,'[1]MEMÓRIA DE CÁLCULO'!$F:$W,3,FALSE)))</f>
        <v/>
      </c>
      <c r="H690" s="30" t="str">
        <f ca="1">IF(OR(ISBLANK($E690),$E690="Total Geral"),"",IF(LEN($E690)&lt;6,"",VLOOKUP($E690,'[1]MEMÓRIA DE CÁLCULO'!$F:$W,4,FALSE)))</f>
        <v/>
      </c>
      <c r="I690" s="32" t="str">
        <f ca="1">IF(OR(ISBLANK($E690),$E690="Total Geral"),"",IF(LEN($E690)&lt;6,"",VLOOKUP($E690,'[1]MEMÓRIA DE CÁLCULO'!$F:$W,2,FALSE)))</f>
        <v/>
      </c>
      <c r="J690" s="32" t="str">
        <f ca="1">IF(OR(ISBLANK($E690),$E690="Total Geral"),"",IF(LEN($E690)&lt;6,"",VLOOKUP($E690,'[1]MEMÓRIA DE CÁLCULO'!$F:$W,17,FALSE)))</f>
        <v/>
      </c>
      <c r="K690" s="33" t="str">
        <f ca="1">IF(OR(ISBLANK($E690),$E690="Total Geral"),"",IF(LEN($E690)&lt;6,"",VLOOKUP($E690,'[1]MEMÓRIA DE CÁLCULO'!$F:$W,18,FALSE)))</f>
        <v/>
      </c>
      <c r="L690" s="34" t="str">
        <f ca="1">IF(OR(ISBLANK($E690),$E690="Total Geral"),"",IF(LEN($E690)&lt;6,"",VLOOKUP($E690,'[1]MEMÓRIA DE CÁLCULO'!$F:$AB,20,FALSE)))</f>
        <v/>
      </c>
      <c r="M690" s="34" t="str">
        <f ca="1">IF(OR(ISBLANK($E690),$E690="Total Geral"),"",IF(LEN($E690)&lt;6,"",VLOOKUP($E690,'[1]MEMÓRIA DE CÁLCULO'!$F:$AB,21,FALSE)))</f>
        <v/>
      </c>
      <c r="N690" s="35" t="str">
        <f ca="1">IF($E690="","",IF($E690="Total Geral",SUM(OFFSET(N690,-1,0):$N$26)/3,VLOOKUP($E690,'[1]MEMÓRIA DE CÁLCULO'!$F:$AB,22,FALSE)))</f>
        <v/>
      </c>
      <c r="O690" s="35" t="str">
        <f ca="1">IF($E690="","",IF($E690="Total Geral",SUM(OFFSET(O690,-1,0):$O$26)/3,VLOOKUP($E690,'[1]MEMÓRIA DE CÁLCULO'!$F:$AB,23,FALSE)))</f>
        <v/>
      </c>
    </row>
    <row r="691" spans="5:15" x14ac:dyDescent="0.25">
      <c r="E691" s="30" t="str">
        <f t="shared" ca="1" si="10"/>
        <v/>
      </c>
      <c r="F691" s="31" t="str">
        <f ca="1">IF(OR($E691="",$E691="Total Geral"),"",IF(LEN($E691)&lt;6,VLOOKUP($E691,'[1]MEMÓRIA DE CÁLCULO'!$F:$W,2,FALSE),VLOOKUP($E691,'[1]MEMÓRIA DE CÁLCULO'!$F:$W,5,FALSE)))</f>
        <v/>
      </c>
      <c r="G691" s="30" t="str">
        <f ca="1">IF(OR(ISBLANK($E691),$E691="Total Geral"),"",IF(LEN($E691)&lt;6,"",VLOOKUP($E691,'[1]MEMÓRIA DE CÁLCULO'!$F:$W,3,FALSE)))</f>
        <v/>
      </c>
      <c r="H691" s="30" t="str">
        <f ca="1">IF(OR(ISBLANK($E691),$E691="Total Geral"),"",IF(LEN($E691)&lt;6,"",VLOOKUP($E691,'[1]MEMÓRIA DE CÁLCULO'!$F:$W,4,FALSE)))</f>
        <v/>
      </c>
      <c r="I691" s="32" t="str">
        <f ca="1">IF(OR(ISBLANK($E691),$E691="Total Geral"),"",IF(LEN($E691)&lt;6,"",VLOOKUP($E691,'[1]MEMÓRIA DE CÁLCULO'!$F:$W,2,FALSE)))</f>
        <v/>
      </c>
      <c r="J691" s="32" t="str">
        <f ca="1">IF(OR(ISBLANK($E691),$E691="Total Geral"),"",IF(LEN($E691)&lt;6,"",VLOOKUP($E691,'[1]MEMÓRIA DE CÁLCULO'!$F:$W,17,FALSE)))</f>
        <v/>
      </c>
      <c r="K691" s="33" t="str">
        <f ca="1">IF(OR(ISBLANK($E691),$E691="Total Geral"),"",IF(LEN($E691)&lt;6,"",VLOOKUP($E691,'[1]MEMÓRIA DE CÁLCULO'!$F:$W,18,FALSE)))</f>
        <v/>
      </c>
      <c r="L691" s="34" t="str">
        <f ca="1">IF(OR(ISBLANK($E691),$E691="Total Geral"),"",IF(LEN($E691)&lt;6,"",VLOOKUP($E691,'[1]MEMÓRIA DE CÁLCULO'!$F:$AB,20,FALSE)))</f>
        <v/>
      </c>
      <c r="M691" s="34" t="str">
        <f ca="1">IF(OR(ISBLANK($E691),$E691="Total Geral"),"",IF(LEN($E691)&lt;6,"",VLOOKUP($E691,'[1]MEMÓRIA DE CÁLCULO'!$F:$AB,21,FALSE)))</f>
        <v/>
      </c>
      <c r="N691" s="35" t="str">
        <f ca="1">IF($E691="","",IF($E691="Total Geral",SUM(OFFSET(N691,-1,0):$N$26)/3,VLOOKUP($E691,'[1]MEMÓRIA DE CÁLCULO'!$F:$AB,22,FALSE)))</f>
        <v/>
      </c>
      <c r="O691" s="35" t="str">
        <f ca="1">IF($E691="","",IF($E691="Total Geral",SUM(OFFSET(O691,-1,0):$O$26)/3,VLOOKUP($E691,'[1]MEMÓRIA DE CÁLCULO'!$F:$AB,23,FALSE)))</f>
        <v/>
      </c>
    </row>
    <row r="692" spans="5:15" x14ac:dyDescent="0.25">
      <c r="E692" s="30" t="str">
        <f t="shared" ca="1" si="10"/>
        <v/>
      </c>
      <c r="F692" s="31" t="str">
        <f ca="1">IF(OR($E692="",$E692="Total Geral"),"",IF(LEN($E692)&lt;6,VLOOKUP($E692,'[1]MEMÓRIA DE CÁLCULO'!$F:$W,2,FALSE),VLOOKUP($E692,'[1]MEMÓRIA DE CÁLCULO'!$F:$W,5,FALSE)))</f>
        <v/>
      </c>
      <c r="G692" s="30" t="str">
        <f ca="1">IF(OR(ISBLANK($E692),$E692="Total Geral"),"",IF(LEN($E692)&lt;6,"",VLOOKUP($E692,'[1]MEMÓRIA DE CÁLCULO'!$F:$W,3,FALSE)))</f>
        <v/>
      </c>
      <c r="H692" s="30" t="str">
        <f ca="1">IF(OR(ISBLANK($E692),$E692="Total Geral"),"",IF(LEN($E692)&lt;6,"",VLOOKUP($E692,'[1]MEMÓRIA DE CÁLCULO'!$F:$W,4,FALSE)))</f>
        <v/>
      </c>
      <c r="I692" s="32" t="str">
        <f ca="1">IF(OR(ISBLANK($E692),$E692="Total Geral"),"",IF(LEN($E692)&lt;6,"",VLOOKUP($E692,'[1]MEMÓRIA DE CÁLCULO'!$F:$W,2,FALSE)))</f>
        <v/>
      </c>
      <c r="J692" s="32" t="str">
        <f ca="1">IF(OR(ISBLANK($E692),$E692="Total Geral"),"",IF(LEN($E692)&lt;6,"",VLOOKUP($E692,'[1]MEMÓRIA DE CÁLCULO'!$F:$W,17,FALSE)))</f>
        <v/>
      </c>
      <c r="K692" s="33" t="str">
        <f ca="1">IF(OR(ISBLANK($E692),$E692="Total Geral"),"",IF(LEN($E692)&lt;6,"",VLOOKUP($E692,'[1]MEMÓRIA DE CÁLCULO'!$F:$W,18,FALSE)))</f>
        <v/>
      </c>
      <c r="L692" s="34" t="str">
        <f ca="1">IF(OR(ISBLANK($E692),$E692="Total Geral"),"",IF(LEN($E692)&lt;6,"",VLOOKUP($E692,'[1]MEMÓRIA DE CÁLCULO'!$F:$AB,20,FALSE)))</f>
        <v/>
      </c>
      <c r="M692" s="34" t="str">
        <f ca="1">IF(OR(ISBLANK($E692),$E692="Total Geral"),"",IF(LEN($E692)&lt;6,"",VLOOKUP($E692,'[1]MEMÓRIA DE CÁLCULO'!$F:$AB,21,FALSE)))</f>
        <v/>
      </c>
      <c r="N692" s="35" t="str">
        <f ca="1">IF($E692="","",IF($E692="Total Geral",SUM(OFFSET(N692,-1,0):$N$26)/3,VLOOKUP($E692,'[1]MEMÓRIA DE CÁLCULO'!$F:$AB,22,FALSE)))</f>
        <v/>
      </c>
      <c r="O692" s="35" t="str">
        <f ca="1">IF($E692="","",IF($E692="Total Geral",SUM(OFFSET(O692,-1,0):$O$26)/3,VLOOKUP($E692,'[1]MEMÓRIA DE CÁLCULO'!$F:$AB,23,FALSE)))</f>
        <v/>
      </c>
    </row>
    <row r="693" spans="5:15" x14ac:dyDescent="0.25">
      <c r="E693" s="30" t="str">
        <f t="shared" ca="1" si="10"/>
        <v/>
      </c>
      <c r="F693" s="31" t="str">
        <f ca="1">IF(OR($E693="",$E693="Total Geral"),"",IF(LEN($E693)&lt;6,VLOOKUP($E693,'[1]MEMÓRIA DE CÁLCULO'!$F:$W,2,FALSE),VLOOKUP($E693,'[1]MEMÓRIA DE CÁLCULO'!$F:$W,5,FALSE)))</f>
        <v/>
      </c>
      <c r="G693" s="30" t="str">
        <f ca="1">IF(OR(ISBLANK($E693),$E693="Total Geral"),"",IF(LEN($E693)&lt;6,"",VLOOKUP($E693,'[1]MEMÓRIA DE CÁLCULO'!$F:$W,3,FALSE)))</f>
        <v/>
      </c>
      <c r="H693" s="30" t="str">
        <f ca="1">IF(OR(ISBLANK($E693),$E693="Total Geral"),"",IF(LEN($E693)&lt;6,"",VLOOKUP($E693,'[1]MEMÓRIA DE CÁLCULO'!$F:$W,4,FALSE)))</f>
        <v/>
      </c>
      <c r="I693" s="32" t="str">
        <f ca="1">IF(OR(ISBLANK($E693),$E693="Total Geral"),"",IF(LEN($E693)&lt;6,"",VLOOKUP($E693,'[1]MEMÓRIA DE CÁLCULO'!$F:$W,2,FALSE)))</f>
        <v/>
      </c>
      <c r="J693" s="32" t="str">
        <f ca="1">IF(OR(ISBLANK($E693),$E693="Total Geral"),"",IF(LEN($E693)&lt;6,"",VLOOKUP($E693,'[1]MEMÓRIA DE CÁLCULO'!$F:$W,17,FALSE)))</f>
        <v/>
      </c>
      <c r="K693" s="33" t="str">
        <f ca="1">IF(OR(ISBLANK($E693),$E693="Total Geral"),"",IF(LEN($E693)&lt;6,"",VLOOKUP($E693,'[1]MEMÓRIA DE CÁLCULO'!$F:$W,18,FALSE)))</f>
        <v/>
      </c>
      <c r="L693" s="34" t="str">
        <f ca="1">IF(OR(ISBLANK($E693),$E693="Total Geral"),"",IF(LEN($E693)&lt;6,"",VLOOKUP($E693,'[1]MEMÓRIA DE CÁLCULO'!$F:$AB,20,FALSE)))</f>
        <v/>
      </c>
      <c r="M693" s="34" t="str">
        <f ca="1">IF(OR(ISBLANK($E693),$E693="Total Geral"),"",IF(LEN($E693)&lt;6,"",VLOOKUP($E693,'[1]MEMÓRIA DE CÁLCULO'!$F:$AB,21,FALSE)))</f>
        <v/>
      </c>
      <c r="N693" s="35" t="str">
        <f ca="1">IF($E693="","",IF($E693="Total Geral",SUM(OFFSET(N693,-1,0):$N$26)/3,VLOOKUP($E693,'[1]MEMÓRIA DE CÁLCULO'!$F:$AB,22,FALSE)))</f>
        <v/>
      </c>
      <c r="O693" s="35" t="str">
        <f ca="1">IF($E693="","",IF($E693="Total Geral",SUM(OFFSET(O693,-1,0):$O$26)/3,VLOOKUP($E693,'[1]MEMÓRIA DE CÁLCULO'!$F:$AB,23,FALSE)))</f>
        <v/>
      </c>
    </row>
    <row r="694" spans="5:15" x14ac:dyDescent="0.25">
      <c r="E694" s="30" t="str">
        <f t="shared" ca="1" si="10"/>
        <v/>
      </c>
      <c r="F694" s="31" t="str">
        <f ca="1">IF(OR($E694="",$E694="Total Geral"),"",IF(LEN($E694)&lt;6,VLOOKUP($E694,'[1]MEMÓRIA DE CÁLCULO'!$F:$W,2,FALSE),VLOOKUP($E694,'[1]MEMÓRIA DE CÁLCULO'!$F:$W,5,FALSE)))</f>
        <v/>
      </c>
      <c r="G694" s="30" t="str">
        <f ca="1">IF(OR(ISBLANK($E694),$E694="Total Geral"),"",IF(LEN($E694)&lt;6,"",VLOOKUP($E694,'[1]MEMÓRIA DE CÁLCULO'!$F:$W,3,FALSE)))</f>
        <v/>
      </c>
      <c r="H694" s="30" t="str">
        <f ca="1">IF(OR(ISBLANK($E694),$E694="Total Geral"),"",IF(LEN($E694)&lt;6,"",VLOOKUP($E694,'[1]MEMÓRIA DE CÁLCULO'!$F:$W,4,FALSE)))</f>
        <v/>
      </c>
      <c r="I694" s="32" t="str">
        <f ca="1">IF(OR(ISBLANK($E694),$E694="Total Geral"),"",IF(LEN($E694)&lt;6,"",VLOOKUP($E694,'[1]MEMÓRIA DE CÁLCULO'!$F:$W,2,FALSE)))</f>
        <v/>
      </c>
      <c r="J694" s="32" t="str">
        <f ca="1">IF(OR(ISBLANK($E694),$E694="Total Geral"),"",IF(LEN($E694)&lt;6,"",VLOOKUP($E694,'[1]MEMÓRIA DE CÁLCULO'!$F:$W,17,FALSE)))</f>
        <v/>
      </c>
      <c r="K694" s="33" t="str">
        <f ca="1">IF(OR(ISBLANK($E694),$E694="Total Geral"),"",IF(LEN($E694)&lt;6,"",VLOOKUP($E694,'[1]MEMÓRIA DE CÁLCULO'!$F:$W,18,FALSE)))</f>
        <v/>
      </c>
      <c r="L694" s="34" t="str">
        <f ca="1">IF(OR(ISBLANK($E694),$E694="Total Geral"),"",IF(LEN($E694)&lt;6,"",VLOOKUP($E694,'[1]MEMÓRIA DE CÁLCULO'!$F:$AB,20,FALSE)))</f>
        <v/>
      </c>
      <c r="M694" s="34" t="str">
        <f ca="1">IF(OR(ISBLANK($E694),$E694="Total Geral"),"",IF(LEN($E694)&lt;6,"",VLOOKUP($E694,'[1]MEMÓRIA DE CÁLCULO'!$F:$AB,21,FALSE)))</f>
        <v/>
      </c>
      <c r="N694" s="35" t="str">
        <f ca="1">IF($E694="","",IF($E694="Total Geral",SUM(OFFSET(N694,-1,0):$N$26)/3,VLOOKUP($E694,'[1]MEMÓRIA DE CÁLCULO'!$F:$AB,22,FALSE)))</f>
        <v/>
      </c>
      <c r="O694" s="35" t="str">
        <f ca="1">IF($E694="","",IF($E694="Total Geral",SUM(OFFSET(O694,-1,0):$O$26)/3,VLOOKUP($E694,'[1]MEMÓRIA DE CÁLCULO'!$F:$AB,23,FALSE)))</f>
        <v/>
      </c>
    </row>
    <row r="695" spans="5:15" x14ac:dyDescent="0.25">
      <c r="E695" s="30" t="str">
        <f t="shared" ca="1" si="10"/>
        <v/>
      </c>
      <c r="F695" s="31" t="str">
        <f ca="1">IF(OR($E695="",$E695="Total Geral"),"",IF(LEN($E695)&lt;6,VLOOKUP($E695,'[1]MEMÓRIA DE CÁLCULO'!$F:$W,2,FALSE),VLOOKUP($E695,'[1]MEMÓRIA DE CÁLCULO'!$F:$W,5,FALSE)))</f>
        <v/>
      </c>
      <c r="G695" s="30" t="str">
        <f ca="1">IF(OR(ISBLANK($E695),$E695="Total Geral"),"",IF(LEN($E695)&lt;6,"",VLOOKUP($E695,'[1]MEMÓRIA DE CÁLCULO'!$F:$W,3,FALSE)))</f>
        <v/>
      </c>
      <c r="H695" s="30" t="str">
        <f ca="1">IF(OR(ISBLANK($E695),$E695="Total Geral"),"",IF(LEN($E695)&lt;6,"",VLOOKUP($E695,'[1]MEMÓRIA DE CÁLCULO'!$F:$W,4,FALSE)))</f>
        <v/>
      </c>
      <c r="I695" s="32" t="str">
        <f ca="1">IF(OR(ISBLANK($E695),$E695="Total Geral"),"",IF(LEN($E695)&lt;6,"",VLOOKUP($E695,'[1]MEMÓRIA DE CÁLCULO'!$F:$W,2,FALSE)))</f>
        <v/>
      </c>
      <c r="J695" s="32" t="str">
        <f ca="1">IF(OR(ISBLANK($E695),$E695="Total Geral"),"",IF(LEN($E695)&lt;6,"",VLOOKUP($E695,'[1]MEMÓRIA DE CÁLCULO'!$F:$W,17,FALSE)))</f>
        <v/>
      </c>
      <c r="K695" s="33" t="str">
        <f ca="1">IF(OR(ISBLANK($E695),$E695="Total Geral"),"",IF(LEN($E695)&lt;6,"",VLOOKUP($E695,'[1]MEMÓRIA DE CÁLCULO'!$F:$W,18,FALSE)))</f>
        <v/>
      </c>
      <c r="L695" s="34" t="str">
        <f ca="1">IF(OR(ISBLANK($E695),$E695="Total Geral"),"",IF(LEN($E695)&lt;6,"",VLOOKUP($E695,'[1]MEMÓRIA DE CÁLCULO'!$F:$AB,20,FALSE)))</f>
        <v/>
      </c>
      <c r="M695" s="34" t="str">
        <f ca="1">IF(OR(ISBLANK($E695),$E695="Total Geral"),"",IF(LEN($E695)&lt;6,"",VLOOKUP($E695,'[1]MEMÓRIA DE CÁLCULO'!$F:$AB,21,FALSE)))</f>
        <v/>
      </c>
      <c r="N695" s="35" t="str">
        <f ca="1">IF($E695="","",IF($E695="Total Geral",SUM(OFFSET(N695,-1,0):$N$26)/3,VLOOKUP($E695,'[1]MEMÓRIA DE CÁLCULO'!$F:$AB,22,FALSE)))</f>
        <v/>
      </c>
      <c r="O695" s="35" t="str">
        <f ca="1">IF($E695="","",IF($E695="Total Geral",SUM(OFFSET(O695,-1,0):$O$26)/3,VLOOKUP($E695,'[1]MEMÓRIA DE CÁLCULO'!$F:$AB,23,FALSE)))</f>
        <v/>
      </c>
    </row>
    <row r="696" spans="5:15" x14ac:dyDescent="0.25">
      <c r="E696" s="30" t="str">
        <f t="shared" ca="1" si="10"/>
        <v/>
      </c>
      <c r="F696" s="31" t="str">
        <f ca="1">IF(OR($E696="",$E696="Total Geral"),"",IF(LEN($E696)&lt;6,VLOOKUP($E696,'[1]MEMÓRIA DE CÁLCULO'!$F:$W,2,FALSE),VLOOKUP($E696,'[1]MEMÓRIA DE CÁLCULO'!$F:$W,5,FALSE)))</f>
        <v/>
      </c>
      <c r="G696" s="30" t="str">
        <f ca="1">IF(OR(ISBLANK($E696),$E696="Total Geral"),"",IF(LEN($E696)&lt;6,"",VLOOKUP($E696,'[1]MEMÓRIA DE CÁLCULO'!$F:$W,3,FALSE)))</f>
        <v/>
      </c>
      <c r="H696" s="30" t="str">
        <f ca="1">IF(OR(ISBLANK($E696),$E696="Total Geral"),"",IF(LEN($E696)&lt;6,"",VLOOKUP($E696,'[1]MEMÓRIA DE CÁLCULO'!$F:$W,4,FALSE)))</f>
        <v/>
      </c>
      <c r="I696" s="32" t="str">
        <f ca="1">IF(OR(ISBLANK($E696),$E696="Total Geral"),"",IF(LEN($E696)&lt;6,"",VLOOKUP($E696,'[1]MEMÓRIA DE CÁLCULO'!$F:$W,2,FALSE)))</f>
        <v/>
      </c>
      <c r="J696" s="32" t="str">
        <f ca="1">IF(OR(ISBLANK($E696),$E696="Total Geral"),"",IF(LEN($E696)&lt;6,"",VLOOKUP($E696,'[1]MEMÓRIA DE CÁLCULO'!$F:$W,17,FALSE)))</f>
        <v/>
      </c>
      <c r="K696" s="33" t="str">
        <f ca="1">IF(OR(ISBLANK($E696),$E696="Total Geral"),"",IF(LEN($E696)&lt;6,"",VLOOKUP($E696,'[1]MEMÓRIA DE CÁLCULO'!$F:$W,18,FALSE)))</f>
        <v/>
      </c>
      <c r="L696" s="34" t="str">
        <f ca="1">IF(OR(ISBLANK($E696),$E696="Total Geral"),"",IF(LEN($E696)&lt;6,"",VLOOKUP($E696,'[1]MEMÓRIA DE CÁLCULO'!$F:$AB,20,FALSE)))</f>
        <v/>
      </c>
      <c r="M696" s="34" t="str">
        <f ca="1">IF(OR(ISBLANK($E696),$E696="Total Geral"),"",IF(LEN($E696)&lt;6,"",VLOOKUP($E696,'[1]MEMÓRIA DE CÁLCULO'!$F:$AB,21,FALSE)))</f>
        <v/>
      </c>
      <c r="N696" s="35" t="str">
        <f ca="1">IF($E696="","",IF($E696="Total Geral",SUM(OFFSET(N696,-1,0):$N$26)/3,VLOOKUP($E696,'[1]MEMÓRIA DE CÁLCULO'!$F:$AB,22,FALSE)))</f>
        <v/>
      </c>
      <c r="O696" s="35" t="str">
        <f ca="1">IF($E696="","",IF($E696="Total Geral",SUM(OFFSET(O696,-1,0):$O$26)/3,VLOOKUP($E696,'[1]MEMÓRIA DE CÁLCULO'!$F:$AB,23,FALSE)))</f>
        <v/>
      </c>
    </row>
    <row r="697" spans="5:15" x14ac:dyDescent="0.25">
      <c r="E697" s="30" t="str">
        <f t="shared" ca="1" si="10"/>
        <v/>
      </c>
      <c r="F697" s="31" t="str">
        <f ca="1">IF(OR($E697="",$E697="Total Geral"),"",IF(LEN($E697)&lt;6,VLOOKUP($E697,'[1]MEMÓRIA DE CÁLCULO'!$F:$W,2,FALSE),VLOOKUP($E697,'[1]MEMÓRIA DE CÁLCULO'!$F:$W,5,FALSE)))</f>
        <v/>
      </c>
      <c r="G697" s="30" t="str">
        <f ca="1">IF(OR(ISBLANK($E697),$E697="Total Geral"),"",IF(LEN($E697)&lt;6,"",VLOOKUP($E697,'[1]MEMÓRIA DE CÁLCULO'!$F:$W,3,FALSE)))</f>
        <v/>
      </c>
      <c r="H697" s="30" t="str">
        <f ca="1">IF(OR(ISBLANK($E697),$E697="Total Geral"),"",IF(LEN($E697)&lt;6,"",VLOOKUP($E697,'[1]MEMÓRIA DE CÁLCULO'!$F:$W,4,FALSE)))</f>
        <v/>
      </c>
      <c r="I697" s="32" t="str">
        <f ca="1">IF(OR(ISBLANK($E697),$E697="Total Geral"),"",IF(LEN($E697)&lt;6,"",VLOOKUP($E697,'[1]MEMÓRIA DE CÁLCULO'!$F:$W,2,FALSE)))</f>
        <v/>
      </c>
      <c r="J697" s="32" t="str">
        <f ca="1">IF(OR(ISBLANK($E697),$E697="Total Geral"),"",IF(LEN($E697)&lt;6,"",VLOOKUP($E697,'[1]MEMÓRIA DE CÁLCULO'!$F:$W,17,FALSE)))</f>
        <v/>
      </c>
      <c r="K697" s="33" t="str">
        <f ca="1">IF(OR(ISBLANK($E697),$E697="Total Geral"),"",IF(LEN($E697)&lt;6,"",VLOOKUP($E697,'[1]MEMÓRIA DE CÁLCULO'!$F:$W,18,FALSE)))</f>
        <v/>
      </c>
      <c r="L697" s="34" t="str">
        <f ca="1">IF(OR(ISBLANK($E697),$E697="Total Geral"),"",IF(LEN($E697)&lt;6,"",VLOOKUP($E697,'[1]MEMÓRIA DE CÁLCULO'!$F:$AB,20,FALSE)))</f>
        <v/>
      </c>
      <c r="M697" s="34" t="str">
        <f ca="1">IF(OR(ISBLANK($E697),$E697="Total Geral"),"",IF(LEN($E697)&lt;6,"",VLOOKUP($E697,'[1]MEMÓRIA DE CÁLCULO'!$F:$AB,21,FALSE)))</f>
        <v/>
      </c>
      <c r="N697" s="35" t="str">
        <f ca="1">IF($E697="","",IF($E697="Total Geral",SUM(OFFSET(N697,-1,0):$N$26)/3,VLOOKUP($E697,'[1]MEMÓRIA DE CÁLCULO'!$F:$AB,22,FALSE)))</f>
        <v/>
      </c>
      <c r="O697" s="35" t="str">
        <f ca="1">IF($E697="","",IF($E697="Total Geral",SUM(OFFSET(O697,-1,0):$O$26)/3,VLOOKUP($E697,'[1]MEMÓRIA DE CÁLCULO'!$F:$AB,23,FALSE)))</f>
        <v/>
      </c>
    </row>
    <row r="698" spans="5:15" x14ac:dyDescent="0.25">
      <c r="E698" s="30" t="str">
        <f t="shared" ca="1" si="10"/>
        <v/>
      </c>
      <c r="F698" s="31" t="str">
        <f ca="1">IF(OR($E698="",$E698="Total Geral"),"",IF(LEN($E698)&lt;6,VLOOKUP($E698,'[1]MEMÓRIA DE CÁLCULO'!$F:$W,2,FALSE),VLOOKUP($E698,'[1]MEMÓRIA DE CÁLCULO'!$F:$W,5,FALSE)))</f>
        <v/>
      </c>
      <c r="G698" s="30" t="str">
        <f ca="1">IF(OR(ISBLANK($E698),$E698="Total Geral"),"",IF(LEN($E698)&lt;6,"",VLOOKUP($E698,'[1]MEMÓRIA DE CÁLCULO'!$F:$W,3,FALSE)))</f>
        <v/>
      </c>
      <c r="H698" s="30" t="str">
        <f ca="1">IF(OR(ISBLANK($E698),$E698="Total Geral"),"",IF(LEN($E698)&lt;6,"",VLOOKUP($E698,'[1]MEMÓRIA DE CÁLCULO'!$F:$W,4,FALSE)))</f>
        <v/>
      </c>
      <c r="I698" s="32" t="str">
        <f ca="1">IF(OR(ISBLANK($E698),$E698="Total Geral"),"",IF(LEN($E698)&lt;6,"",VLOOKUP($E698,'[1]MEMÓRIA DE CÁLCULO'!$F:$W,2,FALSE)))</f>
        <v/>
      </c>
      <c r="J698" s="32" t="str">
        <f ca="1">IF(OR(ISBLANK($E698),$E698="Total Geral"),"",IF(LEN($E698)&lt;6,"",VLOOKUP($E698,'[1]MEMÓRIA DE CÁLCULO'!$F:$W,17,FALSE)))</f>
        <v/>
      </c>
      <c r="K698" s="33" t="str">
        <f ca="1">IF(OR(ISBLANK($E698),$E698="Total Geral"),"",IF(LEN($E698)&lt;6,"",VLOOKUP($E698,'[1]MEMÓRIA DE CÁLCULO'!$F:$W,18,FALSE)))</f>
        <v/>
      </c>
      <c r="L698" s="34" t="str">
        <f ca="1">IF(OR(ISBLANK($E698),$E698="Total Geral"),"",IF(LEN($E698)&lt;6,"",VLOOKUP($E698,'[1]MEMÓRIA DE CÁLCULO'!$F:$AB,20,FALSE)))</f>
        <v/>
      </c>
      <c r="M698" s="34" t="str">
        <f ca="1">IF(OR(ISBLANK($E698),$E698="Total Geral"),"",IF(LEN($E698)&lt;6,"",VLOOKUP($E698,'[1]MEMÓRIA DE CÁLCULO'!$F:$AB,21,FALSE)))</f>
        <v/>
      </c>
      <c r="N698" s="35" t="str">
        <f ca="1">IF($E698="","",IF($E698="Total Geral",SUM(OFFSET(N698,-1,0):$N$26)/3,VLOOKUP($E698,'[1]MEMÓRIA DE CÁLCULO'!$F:$AB,22,FALSE)))</f>
        <v/>
      </c>
      <c r="O698" s="35" t="str">
        <f ca="1">IF($E698="","",IF($E698="Total Geral",SUM(OFFSET(O698,-1,0):$O$26)/3,VLOOKUP($E698,'[1]MEMÓRIA DE CÁLCULO'!$F:$AB,23,FALSE)))</f>
        <v/>
      </c>
    </row>
    <row r="699" spans="5:15" x14ac:dyDescent="0.25">
      <c r="E699" s="30" t="str">
        <f t="shared" ca="1" si="10"/>
        <v/>
      </c>
      <c r="F699" s="31" t="str">
        <f ca="1">IF(OR($E699="",$E699="Total Geral"),"",IF(LEN($E699)&lt;6,VLOOKUP($E699,'[1]MEMÓRIA DE CÁLCULO'!$F:$W,2,FALSE),VLOOKUP($E699,'[1]MEMÓRIA DE CÁLCULO'!$F:$W,5,FALSE)))</f>
        <v/>
      </c>
      <c r="G699" s="30" t="str">
        <f ca="1">IF(OR(ISBLANK($E699),$E699="Total Geral"),"",IF(LEN($E699)&lt;6,"",VLOOKUP($E699,'[1]MEMÓRIA DE CÁLCULO'!$F:$W,3,FALSE)))</f>
        <v/>
      </c>
      <c r="H699" s="30" t="str">
        <f ca="1">IF(OR(ISBLANK($E699),$E699="Total Geral"),"",IF(LEN($E699)&lt;6,"",VLOOKUP($E699,'[1]MEMÓRIA DE CÁLCULO'!$F:$W,4,FALSE)))</f>
        <v/>
      </c>
      <c r="I699" s="32" t="str">
        <f ca="1">IF(OR(ISBLANK($E699),$E699="Total Geral"),"",IF(LEN($E699)&lt;6,"",VLOOKUP($E699,'[1]MEMÓRIA DE CÁLCULO'!$F:$W,2,FALSE)))</f>
        <v/>
      </c>
      <c r="J699" s="32" t="str">
        <f ca="1">IF(OR(ISBLANK($E699),$E699="Total Geral"),"",IF(LEN($E699)&lt;6,"",VLOOKUP($E699,'[1]MEMÓRIA DE CÁLCULO'!$F:$W,17,FALSE)))</f>
        <v/>
      </c>
      <c r="K699" s="33" t="str">
        <f ca="1">IF(OR(ISBLANK($E699),$E699="Total Geral"),"",IF(LEN($E699)&lt;6,"",VLOOKUP($E699,'[1]MEMÓRIA DE CÁLCULO'!$F:$W,18,FALSE)))</f>
        <v/>
      </c>
      <c r="L699" s="34" t="str">
        <f ca="1">IF(OR(ISBLANK($E699),$E699="Total Geral"),"",IF(LEN($E699)&lt;6,"",VLOOKUP($E699,'[1]MEMÓRIA DE CÁLCULO'!$F:$AB,20,FALSE)))</f>
        <v/>
      </c>
      <c r="M699" s="34" t="str">
        <f ca="1">IF(OR(ISBLANK($E699),$E699="Total Geral"),"",IF(LEN($E699)&lt;6,"",VLOOKUP($E699,'[1]MEMÓRIA DE CÁLCULO'!$F:$AB,21,FALSE)))</f>
        <v/>
      </c>
      <c r="N699" s="35" t="str">
        <f ca="1">IF($E699="","",IF($E699="Total Geral",SUM(OFFSET(N699,-1,0):$N$26)/3,VLOOKUP($E699,'[1]MEMÓRIA DE CÁLCULO'!$F:$AB,22,FALSE)))</f>
        <v/>
      </c>
      <c r="O699" s="35" t="str">
        <f ca="1">IF($E699="","",IF($E699="Total Geral",SUM(OFFSET(O699,-1,0):$O$26)/3,VLOOKUP($E699,'[1]MEMÓRIA DE CÁLCULO'!$F:$AB,23,FALSE)))</f>
        <v/>
      </c>
    </row>
    <row r="700" spans="5:15" x14ac:dyDescent="0.25">
      <c r="E700" s="30" t="str">
        <f t="shared" ca="1" si="10"/>
        <v/>
      </c>
      <c r="F700" s="31" t="str">
        <f ca="1">IF(OR($E700="",$E700="Total Geral"),"",IF(LEN($E700)&lt;6,VLOOKUP($E700,'[1]MEMÓRIA DE CÁLCULO'!$F:$W,2,FALSE),VLOOKUP($E700,'[1]MEMÓRIA DE CÁLCULO'!$F:$W,5,FALSE)))</f>
        <v/>
      </c>
      <c r="G700" s="30" t="str">
        <f ca="1">IF(OR(ISBLANK($E700),$E700="Total Geral"),"",IF(LEN($E700)&lt;6,"",VLOOKUP($E700,'[1]MEMÓRIA DE CÁLCULO'!$F:$W,3,FALSE)))</f>
        <v/>
      </c>
      <c r="H700" s="30" t="str">
        <f ca="1">IF(OR(ISBLANK($E700),$E700="Total Geral"),"",IF(LEN($E700)&lt;6,"",VLOOKUP($E700,'[1]MEMÓRIA DE CÁLCULO'!$F:$W,4,FALSE)))</f>
        <v/>
      </c>
      <c r="I700" s="32" t="str">
        <f ca="1">IF(OR(ISBLANK($E700),$E700="Total Geral"),"",IF(LEN($E700)&lt;6,"",VLOOKUP($E700,'[1]MEMÓRIA DE CÁLCULO'!$F:$W,2,FALSE)))</f>
        <v/>
      </c>
      <c r="J700" s="32" t="str">
        <f ca="1">IF(OR(ISBLANK($E700),$E700="Total Geral"),"",IF(LEN($E700)&lt;6,"",VLOOKUP($E700,'[1]MEMÓRIA DE CÁLCULO'!$F:$W,17,FALSE)))</f>
        <v/>
      </c>
      <c r="K700" s="33" t="str">
        <f ca="1">IF(OR(ISBLANK($E700),$E700="Total Geral"),"",IF(LEN($E700)&lt;6,"",VLOOKUP($E700,'[1]MEMÓRIA DE CÁLCULO'!$F:$W,18,FALSE)))</f>
        <v/>
      </c>
      <c r="L700" s="34" t="str">
        <f ca="1">IF(OR(ISBLANK($E700),$E700="Total Geral"),"",IF(LEN($E700)&lt;6,"",VLOOKUP($E700,'[1]MEMÓRIA DE CÁLCULO'!$F:$AB,20,FALSE)))</f>
        <v/>
      </c>
      <c r="M700" s="34" t="str">
        <f ca="1">IF(OR(ISBLANK($E700),$E700="Total Geral"),"",IF(LEN($E700)&lt;6,"",VLOOKUP($E700,'[1]MEMÓRIA DE CÁLCULO'!$F:$AB,21,FALSE)))</f>
        <v/>
      </c>
      <c r="N700" s="35" t="str">
        <f ca="1">IF($E700="","",IF($E700="Total Geral",SUM(OFFSET(N700,-1,0):$N$26)/3,VLOOKUP($E700,'[1]MEMÓRIA DE CÁLCULO'!$F:$AB,22,FALSE)))</f>
        <v/>
      </c>
      <c r="O700" s="35" t="str">
        <f ca="1">IF($E700="","",IF($E700="Total Geral",SUM(OFFSET(O700,-1,0):$O$26)/3,VLOOKUP($E700,'[1]MEMÓRIA DE CÁLCULO'!$F:$AB,23,FALSE)))</f>
        <v/>
      </c>
    </row>
    <row r="701" spans="5:15" x14ac:dyDescent="0.25">
      <c r="E701" s="30" t="str">
        <f t="shared" ca="1" si="10"/>
        <v/>
      </c>
      <c r="F701" s="31" t="str">
        <f ca="1">IF(OR($E701="",$E701="Total Geral"),"",IF(LEN($E701)&lt;6,VLOOKUP($E701,'[1]MEMÓRIA DE CÁLCULO'!$F:$W,2,FALSE),VLOOKUP($E701,'[1]MEMÓRIA DE CÁLCULO'!$F:$W,5,FALSE)))</f>
        <v/>
      </c>
      <c r="G701" s="30" t="str">
        <f ca="1">IF(OR(ISBLANK($E701),$E701="Total Geral"),"",IF(LEN($E701)&lt;6,"",VLOOKUP($E701,'[1]MEMÓRIA DE CÁLCULO'!$F:$W,3,FALSE)))</f>
        <v/>
      </c>
      <c r="H701" s="30" t="str">
        <f ca="1">IF(OR(ISBLANK($E701),$E701="Total Geral"),"",IF(LEN($E701)&lt;6,"",VLOOKUP($E701,'[1]MEMÓRIA DE CÁLCULO'!$F:$W,4,FALSE)))</f>
        <v/>
      </c>
      <c r="I701" s="32" t="str">
        <f ca="1">IF(OR(ISBLANK($E701),$E701="Total Geral"),"",IF(LEN($E701)&lt;6,"",VLOOKUP($E701,'[1]MEMÓRIA DE CÁLCULO'!$F:$W,2,FALSE)))</f>
        <v/>
      </c>
      <c r="J701" s="32" t="str">
        <f ca="1">IF(OR(ISBLANK($E701),$E701="Total Geral"),"",IF(LEN($E701)&lt;6,"",VLOOKUP($E701,'[1]MEMÓRIA DE CÁLCULO'!$F:$W,17,FALSE)))</f>
        <v/>
      </c>
      <c r="K701" s="33" t="str">
        <f ca="1">IF(OR(ISBLANK($E701),$E701="Total Geral"),"",IF(LEN($E701)&lt;6,"",VLOOKUP($E701,'[1]MEMÓRIA DE CÁLCULO'!$F:$W,18,FALSE)))</f>
        <v/>
      </c>
      <c r="L701" s="34" t="str">
        <f ca="1">IF(OR(ISBLANK($E701),$E701="Total Geral"),"",IF(LEN($E701)&lt;6,"",VLOOKUP($E701,'[1]MEMÓRIA DE CÁLCULO'!$F:$AB,20,FALSE)))</f>
        <v/>
      </c>
      <c r="M701" s="34" t="str">
        <f ca="1">IF(OR(ISBLANK($E701),$E701="Total Geral"),"",IF(LEN($E701)&lt;6,"",VLOOKUP($E701,'[1]MEMÓRIA DE CÁLCULO'!$F:$AB,21,FALSE)))</f>
        <v/>
      </c>
      <c r="N701" s="35" t="str">
        <f ca="1">IF($E701="","",IF($E701="Total Geral",SUM(OFFSET(N701,-1,0):$N$26)/3,VLOOKUP($E701,'[1]MEMÓRIA DE CÁLCULO'!$F:$AB,22,FALSE)))</f>
        <v/>
      </c>
      <c r="O701" s="35" t="str">
        <f ca="1">IF($E701="","",IF($E701="Total Geral",SUM(OFFSET(O701,-1,0):$O$26)/3,VLOOKUP($E701,'[1]MEMÓRIA DE CÁLCULO'!$F:$AB,23,FALSE)))</f>
        <v/>
      </c>
    </row>
    <row r="702" spans="5:15" x14ac:dyDescent="0.25">
      <c r="E702" s="30" t="str">
        <f t="shared" ca="1" si="10"/>
        <v/>
      </c>
      <c r="F702" s="31" t="str">
        <f ca="1">IF(OR($E702="",$E702="Total Geral"),"",IF(LEN($E702)&lt;6,VLOOKUP($E702,'[1]MEMÓRIA DE CÁLCULO'!$F:$W,2,FALSE),VLOOKUP($E702,'[1]MEMÓRIA DE CÁLCULO'!$F:$W,5,FALSE)))</f>
        <v/>
      </c>
      <c r="G702" s="30" t="str">
        <f ca="1">IF(OR(ISBLANK($E702),$E702="Total Geral"),"",IF(LEN($E702)&lt;6,"",VLOOKUP($E702,'[1]MEMÓRIA DE CÁLCULO'!$F:$W,3,FALSE)))</f>
        <v/>
      </c>
      <c r="H702" s="30" t="str">
        <f ca="1">IF(OR(ISBLANK($E702),$E702="Total Geral"),"",IF(LEN($E702)&lt;6,"",VLOOKUP($E702,'[1]MEMÓRIA DE CÁLCULO'!$F:$W,4,FALSE)))</f>
        <v/>
      </c>
      <c r="I702" s="32" t="str">
        <f ca="1">IF(OR(ISBLANK($E702),$E702="Total Geral"),"",IF(LEN($E702)&lt;6,"",VLOOKUP($E702,'[1]MEMÓRIA DE CÁLCULO'!$F:$W,2,FALSE)))</f>
        <v/>
      </c>
      <c r="J702" s="32" t="str">
        <f ca="1">IF(OR(ISBLANK($E702),$E702="Total Geral"),"",IF(LEN($E702)&lt;6,"",VLOOKUP($E702,'[1]MEMÓRIA DE CÁLCULO'!$F:$W,17,FALSE)))</f>
        <v/>
      </c>
      <c r="K702" s="33" t="str">
        <f ca="1">IF(OR(ISBLANK($E702),$E702="Total Geral"),"",IF(LEN($E702)&lt;6,"",VLOOKUP($E702,'[1]MEMÓRIA DE CÁLCULO'!$F:$W,18,FALSE)))</f>
        <v/>
      </c>
      <c r="L702" s="34" t="str">
        <f ca="1">IF(OR(ISBLANK($E702),$E702="Total Geral"),"",IF(LEN($E702)&lt;6,"",VLOOKUP($E702,'[1]MEMÓRIA DE CÁLCULO'!$F:$AB,20,FALSE)))</f>
        <v/>
      </c>
      <c r="M702" s="34" t="str">
        <f ca="1">IF(OR(ISBLANK($E702),$E702="Total Geral"),"",IF(LEN($E702)&lt;6,"",VLOOKUP($E702,'[1]MEMÓRIA DE CÁLCULO'!$F:$AB,21,FALSE)))</f>
        <v/>
      </c>
      <c r="N702" s="35" t="str">
        <f ca="1">IF($E702="","",IF($E702="Total Geral",SUM(OFFSET(N702,-1,0):$N$26)/3,VLOOKUP($E702,'[1]MEMÓRIA DE CÁLCULO'!$F:$AB,22,FALSE)))</f>
        <v/>
      </c>
      <c r="O702" s="35" t="str">
        <f ca="1">IF($E702="","",IF($E702="Total Geral",SUM(OFFSET(O702,-1,0):$O$26)/3,VLOOKUP($E702,'[1]MEMÓRIA DE CÁLCULO'!$F:$AB,23,FALSE)))</f>
        <v/>
      </c>
    </row>
    <row r="703" spans="5:15" x14ac:dyDescent="0.25">
      <c r="E703" s="30" t="str">
        <f t="shared" ca="1" si="10"/>
        <v/>
      </c>
      <c r="F703" s="31" t="str">
        <f ca="1">IF(OR($E703="",$E703="Total Geral"),"",IF(LEN($E703)&lt;6,VLOOKUP($E703,'[1]MEMÓRIA DE CÁLCULO'!$F:$W,2,FALSE),VLOOKUP($E703,'[1]MEMÓRIA DE CÁLCULO'!$F:$W,5,FALSE)))</f>
        <v/>
      </c>
      <c r="G703" s="30" t="str">
        <f ca="1">IF(OR(ISBLANK($E703),$E703="Total Geral"),"",IF(LEN($E703)&lt;6,"",VLOOKUP($E703,'[1]MEMÓRIA DE CÁLCULO'!$F:$W,3,FALSE)))</f>
        <v/>
      </c>
      <c r="H703" s="30" t="str">
        <f ca="1">IF(OR(ISBLANK($E703),$E703="Total Geral"),"",IF(LEN($E703)&lt;6,"",VLOOKUP($E703,'[1]MEMÓRIA DE CÁLCULO'!$F:$W,4,FALSE)))</f>
        <v/>
      </c>
      <c r="I703" s="32" t="str">
        <f ca="1">IF(OR(ISBLANK($E703),$E703="Total Geral"),"",IF(LEN($E703)&lt;6,"",VLOOKUP($E703,'[1]MEMÓRIA DE CÁLCULO'!$F:$W,2,FALSE)))</f>
        <v/>
      </c>
      <c r="J703" s="32" t="str">
        <f ca="1">IF(OR(ISBLANK($E703),$E703="Total Geral"),"",IF(LEN($E703)&lt;6,"",VLOOKUP($E703,'[1]MEMÓRIA DE CÁLCULO'!$F:$W,17,FALSE)))</f>
        <v/>
      </c>
      <c r="K703" s="33" t="str">
        <f ca="1">IF(OR(ISBLANK($E703),$E703="Total Geral"),"",IF(LEN($E703)&lt;6,"",VLOOKUP($E703,'[1]MEMÓRIA DE CÁLCULO'!$F:$W,18,FALSE)))</f>
        <v/>
      </c>
      <c r="L703" s="34" t="str">
        <f ca="1">IF(OR(ISBLANK($E703),$E703="Total Geral"),"",IF(LEN($E703)&lt;6,"",VLOOKUP($E703,'[1]MEMÓRIA DE CÁLCULO'!$F:$AB,20,FALSE)))</f>
        <v/>
      </c>
      <c r="M703" s="34" t="str">
        <f ca="1">IF(OR(ISBLANK($E703),$E703="Total Geral"),"",IF(LEN($E703)&lt;6,"",VLOOKUP($E703,'[1]MEMÓRIA DE CÁLCULO'!$F:$AB,21,FALSE)))</f>
        <v/>
      </c>
      <c r="N703" s="35" t="str">
        <f ca="1">IF($E703="","",IF($E703="Total Geral",SUM(OFFSET(N703,-1,0):$N$26)/3,VLOOKUP($E703,'[1]MEMÓRIA DE CÁLCULO'!$F:$AB,22,FALSE)))</f>
        <v/>
      </c>
      <c r="O703" s="35" t="str">
        <f ca="1">IF($E703="","",IF($E703="Total Geral",SUM(OFFSET(O703,-1,0):$O$26)/3,VLOOKUP($E703,'[1]MEMÓRIA DE CÁLCULO'!$F:$AB,23,FALSE)))</f>
        <v/>
      </c>
    </row>
    <row r="704" spans="5:15" x14ac:dyDescent="0.25">
      <c r="E704" s="30" t="str">
        <f t="shared" ca="1" si="10"/>
        <v/>
      </c>
      <c r="F704" s="31" t="str">
        <f ca="1">IF(OR($E704="",$E704="Total Geral"),"",IF(LEN($E704)&lt;6,VLOOKUP($E704,'[1]MEMÓRIA DE CÁLCULO'!$F:$W,2,FALSE),VLOOKUP($E704,'[1]MEMÓRIA DE CÁLCULO'!$F:$W,5,FALSE)))</f>
        <v/>
      </c>
      <c r="G704" s="30" t="str">
        <f ca="1">IF(OR(ISBLANK($E704),$E704="Total Geral"),"",IF(LEN($E704)&lt;6,"",VLOOKUP($E704,'[1]MEMÓRIA DE CÁLCULO'!$F:$W,3,FALSE)))</f>
        <v/>
      </c>
      <c r="H704" s="30" t="str">
        <f ca="1">IF(OR(ISBLANK($E704),$E704="Total Geral"),"",IF(LEN($E704)&lt;6,"",VLOOKUP($E704,'[1]MEMÓRIA DE CÁLCULO'!$F:$W,4,FALSE)))</f>
        <v/>
      </c>
      <c r="I704" s="32" t="str">
        <f ca="1">IF(OR(ISBLANK($E704),$E704="Total Geral"),"",IF(LEN($E704)&lt;6,"",VLOOKUP($E704,'[1]MEMÓRIA DE CÁLCULO'!$F:$W,2,FALSE)))</f>
        <v/>
      </c>
      <c r="J704" s="32" t="str">
        <f ca="1">IF(OR(ISBLANK($E704),$E704="Total Geral"),"",IF(LEN($E704)&lt;6,"",VLOOKUP($E704,'[1]MEMÓRIA DE CÁLCULO'!$F:$W,17,FALSE)))</f>
        <v/>
      </c>
      <c r="K704" s="33" t="str">
        <f ca="1">IF(OR(ISBLANK($E704),$E704="Total Geral"),"",IF(LEN($E704)&lt;6,"",VLOOKUP($E704,'[1]MEMÓRIA DE CÁLCULO'!$F:$W,18,FALSE)))</f>
        <v/>
      </c>
      <c r="L704" s="34" t="str">
        <f ca="1">IF(OR(ISBLANK($E704),$E704="Total Geral"),"",IF(LEN($E704)&lt;6,"",VLOOKUP($E704,'[1]MEMÓRIA DE CÁLCULO'!$F:$AB,20,FALSE)))</f>
        <v/>
      </c>
      <c r="M704" s="34" t="str">
        <f ca="1">IF(OR(ISBLANK($E704),$E704="Total Geral"),"",IF(LEN($E704)&lt;6,"",VLOOKUP($E704,'[1]MEMÓRIA DE CÁLCULO'!$F:$AB,21,FALSE)))</f>
        <v/>
      </c>
      <c r="N704" s="35" t="str">
        <f ca="1">IF($E704="","",IF($E704="Total Geral",SUM(OFFSET(N704,-1,0):$N$26)/3,VLOOKUP($E704,'[1]MEMÓRIA DE CÁLCULO'!$F:$AB,22,FALSE)))</f>
        <v/>
      </c>
      <c r="O704" s="35" t="str">
        <f ca="1">IF($E704="","",IF($E704="Total Geral",SUM(OFFSET(O704,-1,0):$O$26)/3,VLOOKUP($E704,'[1]MEMÓRIA DE CÁLCULO'!$F:$AB,23,FALSE)))</f>
        <v/>
      </c>
    </row>
    <row r="705" spans="5:15" x14ac:dyDescent="0.25">
      <c r="E705" s="30" t="str">
        <f t="shared" ca="1" si="10"/>
        <v/>
      </c>
      <c r="F705" s="31" t="str">
        <f ca="1">IF(OR($E705="",$E705="Total Geral"),"",IF(LEN($E705)&lt;6,VLOOKUP($E705,'[1]MEMÓRIA DE CÁLCULO'!$F:$W,2,FALSE),VLOOKUP($E705,'[1]MEMÓRIA DE CÁLCULO'!$F:$W,5,FALSE)))</f>
        <v/>
      </c>
      <c r="G705" s="30" t="str">
        <f ca="1">IF(OR(ISBLANK($E705),$E705="Total Geral"),"",IF(LEN($E705)&lt;6,"",VLOOKUP($E705,'[1]MEMÓRIA DE CÁLCULO'!$F:$W,3,FALSE)))</f>
        <v/>
      </c>
      <c r="H705" s="30" t="str">
        <f ca="1">IF(OR(ISBLANK($E705),$E705="Total Geral"),"",IF(LEN($E705)&lt;6,"",VLOOKUP($E705,'[1]MEMÓRIA DE CÁLCULO'!$F:$W,4,FALSE)))</f>
        <v/>
      </c>
      <c r="I705" s="32" t="str">
        <f ca="1">IF(OR(ISBLANK($E705),$E705="Total Geral"),"",IF(LEN($E705)&lt;6,"",VLOOKUP($E705,'[1]MEMÓRIA DE CÁLCULO'!$F:$W,2,FALSE)))</f>
        <v/>
      </c>
      <c r="J705" s="32" t="str">
        <f ca="1">IF(OR(ISBLANK($E705),$E705="Total Geral"),"",IF(LEN($E705)&lt;6,"",VLOOKUP($E705,'[1]MEMÓRIA DE CÁLCULO'!$F:$W,17,FALSE)))</f>
        <v/>
      </c>
      <c r="K705" s="33" t="str">
        <f ca="1">IF(OR(ISBLANK($E705),$E705="Total Geral"),"",IF(LEN($E705)&lt;6,"",VLOOKUP($E705,'[1]MEMÓRIA DE CÁLCULO'!$F:$W,18,FALSE)))</f>
        <v/>
      </c>
      <c r="L705" s="34" t="str">
        <f ca="1">IF(OR(ISBLANK($E705),$E705="Total Geral"),"",IF(LEN($E705)&lt;6,"",VLOOKUP($E705,'[1]MEMÓRIA DE CÁLCULO'!$F:$AB,20,FALSE)))</f>
        <v/>
      </c>
      <c r="M705" s="34" t="str">
        <f ca="1">IF(OR(ISBLANK($E705),$E705="Total Geral"),"",IF(LEN($E705)&lt;6,"",VLOOKUP($E705,'[1]MEMÓRIA DE CÁLCULO'!$F:$AB,21,FALSE)))</f>
        <v/>
      </c>
      <c r="N705" s="35" t="str">
        <f ca="1">IF($E705="","",IF($E705="Total Geral",SUM(OFFSET(N705,-1,0):$N$26)/3,VLOOKUP($E705,'[1]MEMÓRIA DE CÁLCULO'!$F:$AB,22,FALSE)))</f>
        <v/>
      </c>
      <c r="O705" s="35" t="str">
        <f ca="1">IF($E705="","",IF($E705="Total Geral",SUM(OFFSET(O705,-1,0):$O$26)/3,VLOOKUP($E705,'[1]MEMÓRIA DE CÁLCULO'!$F:$AB,23,FALSE)))</f>
        <v/>
      </c>
    </row>
    <row r="706" spans="5:15" x14ac:dyDescent="0.25">
      <c r="E706" s="30" t="str">
        <f t="shared" ca="1" si="10"/>
        <v/>
      </c>
      <c r="F706" s="31" t="str">
        <f ca="1">IF(OR($E706="",$E706="Total Geral"),"",IF(LEN($E706)&lt;6,VLOOKUP($E706,'[1]MEMÓRIA DE CÁLCULO'!$F:$W,2,FALSE),VLOOKUP($E706,'[1]MEMÓRIA DE CÁLCULO'!$F:$W,5,FALSE)))</f>
        <v/>
      </c>
      <c r="G706" s="30" t="str">
        <f ca="1">IF(OR(ISBLANK($E706),$E706="Total Geral"),"",IF(LEN($E706)&lt;6,"",VLOOKUP($E706,'[1]MEMÓRIA DE CÁLCULO'!$F:$W,3,FALSE)))</f>
        <v/>
      </c>
      <c r="H706" s="30" t="str">
        <f ca="1">IF(OR(ISBLANK($E706),$E706="Total Geral"),"",IF(LEN($E706)&lt;6,"",VLOOKUP($E706,'[1]MEMÓRIA DE CÁLCULO'!$F:$W,4,FALSE)))</f>
        <v/>
      </c>
      <c r="I706" s="32" t="str">
        <f ca="1">IF(OR(ISBLANK($E706),$E706="Total Geral"),"",IF(LEN($E706)&lt;6,"",VLOOKUP($E706,'[1]MEMÓRIA DE CÁLCULO'!$F:$W,2,FALSE)))</f>
        <v/>
      </c>
      <c r="J706" s="32" t="str">
        <f ca="1">IF(OR(ISBLANK($E706),$E706="Total Geral"),"",IF(LEN($E706)&lt;6,"",VLOOKUP($E706,'[1]MEMÓRIA DE CÁLCULO'!$F:$W,17,FALSE)))</f>
        <v/>
      </c>
      <c r="K706" s="33" t="str">
        <f ca="1">IF(OR(ISBLANK($E706),$E706="Total Geral"),"",IF(LEN($E706)&lt;6,"",VLOOKUP($E706,'[1]MEMÓRIA DE CÁLCULO'!$F:$W,18,FALSE)))</f>
        <v/>
      </c>
      <c r="L706" s="34" t="str">
        <f ca="1">IF(OR(ISBLANK($E706),$E706="Total Geral"),"",IF(LEN($E706)&lt;6,"",VLOOKUP($E706,'[1]MEMÓRIA DE CÁLCULO'!$F:$AB,20,FALSE)))</f>
        <v/>
      </c>
      <c r="M706" s="34" t="str">
        <f ca="1">IF(OR(ISBLANK($E706),$E706="Total Geral"),"",IF(LEN($E706)&lt;6,"",VLOOKUP($E706,'[1]MEMÓRIA DE CÁLCULO'!$F:$AB,21,FALSE)))</f>
        <v/>
      </c>
      <c r="N706" s="35" t="str">
        <f ca="1">IF($E706="","",IF($E706="Total Geral",SUM(OFFSET(N706,-1,0):$N$26)/3,VLOOKUP($E706,'[1]MEMÓRIA DE CÁLCULO'!$F:$AB,22,FALSE)))</f>
        <v/>
      </c>
      <c r="O706" s="35" t="str">
        <f ca="1">IF($E706="","",IF($E706="Total Geral",SUM(OFFSET(O706,-1,0):$O$26)/3,VLOOKUP($E706,'[1]MEMÓRIA DE CÁLCULO'!$F:$AB,23,FALSE)))</f>
        <v/>
      </c>
    </row>
    <row r="707" spans="5:15" x14ac:dyDescent="0.25">
      <c r="E707" s="30" t="str">
        <f t="shared" ca="1" si="10"/>
        <v/>
      </c>
      <c r="F707" s="31" t="str">
        <f ca="1">IF(OR($E707="",$E707="Total Geral"),"",IF(LEN($E707)&lt;6,VLOOKUP($E707,'[1]MEMÓRIA DE CÁLCULO'!$F:$W,2,FALSE),VLOOKUP($E707,'[1]MEMÓRIA DE CÁLCULO'!$F:$W,5,FALSE)))</f>
        <v/>
      </c>
      <c r="G707" s="30" t="str">
        <f ca="1">IF(OR(ISBLANK($E707),$E707="Total Geral"),"",IF(LEN($E707)&lt;6,"",VLOOKUP($E707,'[1]MEMÓRIA DE CÁLCULO'!$F:$W,3,FALSE)))</f>
        <v/>
      </c>
      <c r="H707" s="30" t="str">
        <f ca="1">IF(OR(ISBLANK($E707),$E707="Total Geral"),"",IF(LEN($E707)&lt;6,"",VLOOKUP($E707,'[1]MEMÓRIA DE CÁLCULO'!$F:$W,4,FALSE)))</f>
        <v/>
      </c>
      <c r="I707" s="32" t="str">
        <f ca="1">IF(OR(ISBLANK($E707),$E707="Total Geral"),"",IF(LEN($E707)&lt;6,"",VLOOKUP($E707,'[1]MEMÓRIA DE CÁLCULO'!$F:$W,2,FALSE)))</f>
        <v/>
      </c>
      <c r="J707" s="32" t="str">
        <f ca="1">IF(OR(ISBLANK($E707),$E707="Total Geral"),"",IF(LEN($E707)&lt;6,"",VLOOKUP($E707,'[1]MEMÓRIA DE CÁLCULO'!$F:$W,17,FALSE)))</f>
        <v/>
      </c>
      <c r="K707" s="33" t="str">
        <f ca="1">IF(OR(ISBLANK($E707),$E707="Total Geral"),"",IF(LEN($E707)&lt;6,"",VLOOKUP($E707,'[1]MEMÓRIA DE CÁLCULO'!$F:$W,18,FALSE)))</f>
        <v/>
      </c>
      <c r="L707" s="34" t="str">
        <f ca="1">IF(OR(ISBLANK($E707),$E707="Total Geral"),"",IF(LEN($E707)&lt;6,"",VLOOKUP($E707,'[1]MEMÓRIA DE CÁLCULO'!$F:$AB,20,FALSE)))</f>
        <v/>
      </c>
      <c r="M707" s="34" t="str">
        <f ca="1">IF(OR(ISBLANK($E707),$E707="Total Geral"),"",IF(LEN($E707)&lt;6,"",VLOOKUP($E707,'[1]MEMÓRIA DE CÁLCULO'!$F:$AB,21,FALSE)))</f>
        <v/>
      </c>
      <c r="N707" s="35" t="str">
        <f ca="1">IF($E707="","",IF($E707="Total Geral",SUM(OFFSET(N707,-1,0):$N$26)/3,VLOOKUP($E707,'[1]MEMÓRIA DE CÁLCULO'!$F:$AB,22,FALSE)))</f>
        <v/>
      </c>
      <c r="O707" s="35" t="str">
        <f ca="1">IF($E707="","",IF($E707="Total Geral",SUM(OFFSET(O707,-1,0):$O$26)/3,VLOOKUP($E707,'[1]MEMÓRIA DE CÁLCULO'!$F:$AB,23,FALSE)))</f>
        <v/>
      </c>
    </row>
    <row r="708" spans="5:15" x14ac:dyDescent="0.25">
      <c r="E708" s="30" t="str">
        <f t="shared" ca="1" si="10"/>
        <v/>
      </c>
      <c r="F708" s="31" t="str">
        <f ca="1">IF(OR($E708="",$E708="Total Geral"),"",IF(LEN($E708)&lt;6,VLOOKUP($E708,'[1]MEMÓRIA DE CÁLCULO'!$F:$W,2,FALSE),VLOOKUP($E708,'[1]MEMÓRIA DE CÁLCULO'!$F:$W,5,FALSE)))</f>
        <v/>
      </c>
      <c r="G708" s="30" t="str">
        <f ca="1">IF(OR(ISBLANK($E708),$E708="Total Geral"),"",IF(LEN($E708)&lt;6,"",VLOOKUP($E708,'[1]MEMÓRIA DE CÁLCULO'!$F:$W,3,FALSE)))</f>
        <v/>
      </c>
      <c r="H708" s="30" t="str">
        <f ca="1">IF(OR(ISBLANK($E708),$E708="Total Geral"),"",IF(LEN($E708)&lt;6,"",VLOOKUP($E708,'[1]MEMÓRIA DE CÁLCULO'!$F:$W,4,FALSE)))</f>
        <v/>
      </c>
      <c r="I708" s="32" t="str">
        <f ca="1">IF(OR(ISBLANK($E708),$E708="Total Geral"),"",IF(LEN($E708)&lt;6,"",VLOOKUP($E708,'[1]MEMÓRIA DE CÁLCULO'!$F:$W,2,FALSE)))</f>
        <v/>
      </c>
      <c r="J708" s="32" t="str">
        <f ca="1">IF(OR(ISBLANK($E708),$E708="Total Geral"),"",IF(LEN($E708)&lt;6,"",VLOOKUP($E708,'[1]MEMÓRIA DE CÁLCULO'!$F:$W,17,FALSE)))</f>
        <v/>
      </c>
      <c r="K708" s="33" t="str">
        <f ca="1">IF(OR(ISBLANK($E708),$E708="Total Geral"),"",IF(LEN($E708)&lt;6,"",VLOOKUP($E708,'[1]MEMÓRIA DE CÁLCULO'!$F:$W,18,FALSE)))</f>
        <v/>
      </c>
      <c r="L708" s="34" t="str">
        <f ca="1">IF(OR(ISBLANK($E708),$E708="Total Geral"),"",IF(LEN($E708)&lt;6,"",VLOOKUP($E708,'[1]MEMÓRIA DE CÁLCULO'!$F:$AB,20,FALSE)))</f>
        <v/>
      </c>
      <c r="M708" s="34" t="str">
        <f ca="1">IF(OR(ISBLANK($E708),$E708="Total Geral"),"",IF(LEN($E708)&lt;6,"",VLOOKUP($E708,'[1]MEMÓRIA DE CÁLCULO'!$F:$AB,21,FALSE)))</f>
        <v/>
      </c>
      <c r="N708" s="35" t="str">
        <f ca="1">IF($E708="","",IF($E708="Total Geral",SUM(OFFSET(N708,-1,0):$N$26)/3,VLOOKUP($E708,'[1]MEMÓRIA DE CÁLCULO'!$F:$AB,22,FALSE)))</f>
        <v/>
      </c>
      <c r="O708" s="35" t="str">
        <f ca="1">IF($E708="","",IF($E708="Total Geral",SUM(OFFSET(O708,-1,0):$O$26)/3,VLOOKUP($E708,'[1]MEMÓRIA DE CÁLCULO'!$F:$AB,23,FALSE)))</f>
        <v/>
      </c>
    </row>
    <row r="709" spans="5:15" x14ac:dyDescent="0.25">
      <c r="E709" s="30" t="str">
        <f t="shared" ca="1" si="10"/>
        <v/>
      </c>
      <c r="F709" s="31" t="str">
        <f ca="1">IF(OR($E709="",$E709="Total Geral"),"",IF(LEN($E709)&lt;6,VLOOKUP($E709,'[1]MEMÓRIA DE CÁLCULO'!$F:$W,2,FALSE),VLOOKUP($E709,'[1]MEMÓRIA DE CÁLCULO'!$F:$W,5,FALSE)))</f>
        <v/>
      </c>
      <c r="G709" s="30" t="str">
        <f ca="1">IF(OR(ISBLANK($E709),$E709="Total Geral"),"",IF(LEN($E709)&lt;6,"",VLOOKUP($E709,'[1]MEMÓRIA DE CÁLCULO'!$F:$W,3,FALSE)))</f>
        <v/>
      </c>
      <c r="H709" s="30" t="str">
        <f ca="1">IF(OR(ISBLANK($E709),$E709="Total Geral"),"",IF(LEN($E709)&lt;6,"",VLOOKUP($E709,'[1]MEMÓRIA DE CÁLCULO'!$F:$W,4,FALSE)))</f>
        <v/>
      </c>
      <c r="I709" s="32" t="str">
        <f ca="1">IF(OR(ISBLANK($E709),$E709="Total Geral"),"",IF(LEN($E709)&lt;6,"",VLOOKUP($E709,'[1]MEMÓRIA DE CÁLCULO'!$F:$W,2,FALSE)))</f>
        <v/>
      </c>
      <c r="J709" s="32" t="str">
        <f ca="1">IF(OR(ISBLANK($E709),$E709="Total Geral"),"",IF(LEN($E709)&lt;6,"",VLOOKUP($E709,'[1]MEMÓRIA DE CÁLCULO'!$F:$W,17,FALSE)))</f>
        <v/>
      </c>
      <c r="K709" s="33" t="str">
        <f ca="1">IF(OR(ISBLANK($E709),$E709="Total Geral"),"",IF(LEN($E709)&lt;6,"",VLOOKUP($E709,'[1]MEMÓRIA DE CÁLCULO'!$F:$W,18,FALSE)))</f>
        <v/>
      </c>
      <c r="L709" s="34" t="str">
        <f ca="1">IF(OR(ISBLANK($E709),$E709="Total Geral"),"",IF(LEN($E709)&lt;6,"",VLOOKUP($E709,'[1]MEMÓRIA DE CÁLCULO'!$F:$AB,20,FALSE)))</f>
        <v/>
      </c>
      <c r="M709" s="34" t="str">
        <f ca="1">IF(OR(ISBLANK($E709),$E709="Total Geral"),"",IF(LEN($E709)&lt;6,"",VLOOKUP($E709,'[1]MEMÓRIA DE CÁLCULO'!$F:$AB,21,FALSE)))</f>
        <v/>
      </c>
      <c r="N709" s="35" t="str">
        <f ca="1">IF($E709="","",IF($E709="Total Geral",SUM(OFFSET(N709,-1,0):$N$26)/3,VLOOKUP($E709,'[1]MEMÓRIA DE CÁLCULO'!$F:$AB,22,FALSE)))</f>
        <v/>
      </c>
      <c r="O709" s="35" t="str">
        <f ca="1">IF($E709="","",IF($E709="Total Geral",SUM(OFFSET(O709,-1,0):$O$26)/3,VLOOKUP($E709,'[1]MEMÓRIA DE CÁLCULO'!$F:$AB,23,FALSE)))</f>
        <v/>
      </c>
    </row>
    <row r="710" spans="5:15" x14ac:dyDescent="0.25">
      <c r="E710" s="30" t="str">
        <f t="shared" ca="1" si="10"/>
        <v/>
      </c>
      <c r="F710" s="31" t="str">
        <f ca="1">IF(OR($E710="",$E710="Total Geral"),"",IF(LEN($E710)&lt;6,VLOOKUP($E710,'[1]MEMÓRIA DE CÁLCULO'!$F:$W,2,FALSE),VLOOKUP($E710,'[1]MEMÓRIA DE CÁLCULO'!$F:$W,5,FALSE)))</f>
        <v/>
      </c>
      <c r="G710" s="30" t="str">
        <f ca="1">IF(OR(ISBLANK($E710),$E710="Total Geral"),"",IF(LEN($E710)&lt;6,"",VLOOKUP($E710,'[1]MEMÓRIA DE CÁLCULO'!$F:$W,3,FALSE)))</f>
        <v/>
      </c>
      <c r="H710" s="30" t="str">
        <f ca="1">IF(OR(ISBLANK($E710),$E710="Total Geral"),"",IF(LEN($E710)&lt;6,"",VLOOKUP($E710,'[1]MEMÓRIA DE CÁLCULO'!$F:$W,4,FALSE)))</f>
        <v/>
      </c>
      <c r="I710" s="32" t="str">
        <f ca="1">IF(OR(ISBLANK($E710),$E710="Total Geral"),"",IF(LEN($E710)&lt;6,"",VLOOKUP($E710,'[1]MEMÓRIA DE CÁLCULO'!$F:$W,2,FALSE)))</f>
        <v/>
      </c>
      <c r="J710" s="32" t="str">
        <f ca="1">IF(OR(ISBLANK($E710),$E710="Total Geral"),"",IF(LEN($E710)&lt;6,"",VLOOKUP($E710,'[1]MEMÓRIA DE CÁLCULO'!$F:$W,17,FALSE)))</f>
        <v/>
      </c>
      <c r="K710" s="33" t="str">
        <f ca="1">IF(OR(ISBLANK($E710),$E710="Total Geral"),"",IF(LEN($E710)&lt;6,"",VLOOKUP($E710,'[1]MEMÓRIA DE CÁLCULO'!$F:$W,18,FALSE)))</f>
        <v/>
      </c>
      <c r="L710" s="34" t="str">
        <f ca="1">IF(OR(ISBLANK($E710),$E710="Total Geral"),"",IF(LEN($E710)&lt;6,"",VLOOKUP($E710,'[1]MEMÓRIA DE CÁLCULO'!$F:$AB,20,FALSE)))</f>
        <v/>
      </c>
      <c r="M710" s="34" t="str">
        <f ca="1">IF(OR(ISBLANK($E710),$E710="Total Geral"),"",IF(LEN($E710)&lt;6,"",VLOOKUP($E710,'[1]MEMÓRIA DE CÁLCULO'!$F:$AB,21,FALSE)))</f>
        <v/>
      </c>
      <c r="N710" s="35" t="str">
        <f ca="1">IF($E710="","",IF($E710="Total Geral",SUM(OFFSET(N710,-1,0):$N$26)/3,VLOOKUP($E710,'[1]MEMÓRIA DE CÁLCULO'!$F:$AB,22,FALSE)))</f>
        <v/>
      </c>
      <c r="O710" s="35" t="str">
        <f ca="1">IF($E710="","",IF($E710="Total Geral",SUM(OFFSET(O710,-1,0):$O$26)/3,VLOOKUP($E710,'[1]MEMÓRIA DE CÁLCULO'!$F:$AB,23,FALSE)))</f>
        <v/>
      </c>
    </row>
    <row r="711" spans="5:15" x14ac:dyDescent="0.25">
      <c r="E711" s="30" t="str">
        <f t="shared" ca="1" si="10"/>
        <v/>
      </c>
      <c r="F711" s="31" t="str">
        <f ca="1">IF(OR($E711="",$E711="Total Geral"),"",IF(LEN($E711)&lt;6,VLOOKUP($E711,'[1]MEMÓRIA DE CÁLCULO'!$F:$W,2,FALSE),VLOOKUP($E711,'[1]MEMÓRIA DE CÁLCULO'!$F:$W,5,FALSE)))</f>
        <v/>
      </c>
      <c r="G711" s="30" t="str">
        <f ca="1">IF(OR(ISBLANK($E711),$E711="Total Geral"),"",IF(LEN($E711)&lt;6,"",VLOOKUP($E711,'[1]MEMÓRIA DE CÁLCULO'!$F:$W,3,FALSE)))</f>
        <v/>
      </c>
      <c r="H711" s="30" t="str">
        <f ca="1">IF(OR(ISBLANK($E711),$E711="Total Geral"),"",IF(LEN($E711)&lt;6,"",VLOOKUP($E711,'[1]MEMÓRIA DE CÁLCULO'!$F:$W,4,FALSE)))</f>
        <v/>
      </c>
      <c r="I711" s="32" t="str">
        <f ca="1">IF(OR(ISBLANK($E711),$E711="Total Geral"),"",IF(LEN($E711)&lt;6,"",VLOOKUP($E711,'[1]MEMÓRIA DE CÁLCULO'!$F:$W,2,FALSE)))</f>
        <v/>
      </c>
      <c r="J711" s="32" t="str">
        <f ca="1">IF(OR(ISBLANK($E711),$E711="Total Geral"),"",IF(LEN($E711)&lt;6,"",VLOOKUP($E711,'[1]MEMÓRIA DE CÁLCULO'!$F:$W,17,FALSE)))</f>
        <v/>
      </c>
      <c r="K711" s="33" t="str">
        <f ca="1">IF(OR(ISBLANK($E711),$E711="Total Geral"),"",IF(LEN($E711)&lt;6,"",VLOOKUP($E711,'[1]MEMÓRIA DE CÁLCULO'!$F:$W,18,FALSE)))</f>
        <v/>
      </c>
      <c r="L711" s="34" t="str">
        <f ca="1">IF(OR(ISBLANK($E711),$E711="Total Geral"),"",IF(LEN($E711)&lt;6,"",VLOOKUP($E711,'[1]MEMÓRIA DE CÁLCULO'!$F:$AB,20,FALSE)))</f>
        <v/>
      </c>
      <c r="M711" s="34" t="str">
        <f ca="1">IF(OR(ISBLANK($E711),$E711="Total Geral"),"",IF(LEN($E711)&lt;6,"",VLOOKUP($E711,'[1]MEMÓRIA DE CÁLCULO'!$F:$AB,21,FALSE)))</f>
        <v/>
      </c>
      <c r="N711" s="35" t="str">
        <f ca="1">IF($E711="","",IF($E711="Total Geral",SUM(OFFSET(N711,-1,0):$N$26)/3,VLOOKUP($E711,'[1]MEMÓRIA DE CÁLCULO'!$F:$AB,22,FALSE)))</f>
        <v/>
      </c>
      <c r="O711" s="35" t="str">
        <f ca="1">IF($E711="","",IF($E711="Total Geral",SUM(OFFSET(O711,-1,0):$O$26)/3,VLOOKUP($E711,'[1]MEMÓRIA DE CÁLCULO'!$F:$AB,23,FALSE)))</f>
        <v/>
      </c>
    </row>
    <row r="712" spans="5:15" x14ac:dyDescent="0.25">
      <c r="E712" s="30" t="str">
        <f t="shared" ca="1" si="10"/>
        <v/>
      </c>
      <c r="F712" s="31" t="str">
        <f ca="1">IF(OR($E712="",$E712="Total Geral"),"",IF(LEN($E712)&lt;6,VLOOKUP($E712,'[1]MEMÓRIA DE CÁLCULO'!$F:$W,2,FALSE),VLOOKUP($E712,'[1]MEMÓRIA DE CÁLCULO'!$F:$W,5,FALSE)))</f>
        <v/>
      </c>
      <c r="G712" s="30" t="str">
        <f ca="1">IF(OR(ISBLANK($E712),$E712="Total Geral"),"",IF(LEN($E712)&lt;6,"",VLOOKUP($E712,'[1]MEMÓRIA DE CÁLCULO'!$F:$W,3,FALSE)))</f>
        <v/>
      </c>
      <c r="H712" s="30" t="str">
        <f ca="1">IF(OR(ISBLANK($E712),$E712="Total Geral"),"",IF(LEN($E712)&lt;6,"",VLOOKUP($E712,'[1]MEMÓRIA DE CÁLCULO'!$F:$W,4,FALSE)))</f>
        <v/>
      </c>
      <c r="I712" s="32" t="str">
        <f ca="1">IF(OR(ISBLANK($E712),$E712="Total Geral"),"",IF(LEN($E712)&lt;6,"",VLOOKUP($E712,'[1]MEMÓRIA DE CÁLCULO'!$F:$W,2,FALSE)))</f>
        <v/>
      </c>
      <c r="J712" s="32" t="str">
        <f ca="1">IF(OR(ISBLANK($E712),$E712="Total Geral"),"",IF(LEN($E712)&lt;6,"",VLOOKUP($E712,'[1]MEMÓRIA DE CÁLCULO'!$F:$W,17,FALSE)))</f>
        <v/>
      </c>
      <c r="K712" s="33" t="str">
        <f ca="1">IF(OR(ISBLANK($E712),$E712="Total Geral"),"",IF(LEN($E712)&lt;6,"",VLOOKUP($E712,'[1]MEMÓRIA DE CÁLCULO'!$F:$W,18,FALSE)))</f>
        <v/>
      </c>
      <c r="L712" s="34" t="str">
        <f ca="1">IF(OR(ISBLANK($E712),$E712="Total Geral"),"",IF(LEN($E712)&lt;6,"",VLOOKUP($E712,'[1]MEMÓRIA DE CÁLCULO'!$F:$AB,20,FALSE)))</f>
        <v/>
      </c>
      <c r="M712" s="34" t="str">
        <f ca="1">IF(OR(ISBLANK($E712),$E712="Total Geral"),"",IF(LEN($E712)&lt;6,"",VLOOKUP($E712,'[1]MEMÓRIA DE CÁLCULO'!$F:$AB,21,FALSE)))</f>
        <v/>
      </c>
      <c r="N712" s="35" t="str">
        <f ca="1">IF($E712="","",IF($E712="Total Geral",SUM(OFFSET(N712,-1,0):$N$26)/3,VLOOKUP($E712,'[1]MEMÓRIA DE CÁLCULO'!$F:$AB,22,FALSE)))</f>
        <v/>
      </c>
      <c r="O712" s="35" t="str">
        <f ca="1">IF($E712="","",IF($E712="Total Geral",SUM(OFFSET(O712,-1,0):$O$26)/3,VLOOKUP($E712,'[1]MEMÓRIA DE CÁLCULO'!$F:$AB,23,FALSE)))</f>
        <v/>
      </c>
    </row>
    <row r="713" spans="5:15" x14ac:dyDescent="0.25">
      <c r="E713" s="30" t="str">
        <f t="shared" ca="1" si="10"/>
        <v/>
      </c>
      <c r="F713" s="31" t="str">
        <f ca="1">IF(OR($E713="",$E713="Total Geral"),"",IF(LEN($E713)&lt;6,VLOOKUP($E713,'[1]MEMÓRIA DE CÁLCULO'!$F:$W,2,FALSE),VLOOKUP($E713,'[1]MEMÓRIA DE CÁLCULO'!$F:$W,5,FALSE)))</f>
        <v/>
      </c>
      <c r="G713" s="30" t="str">
        <f ca="1">IF(OR(ISBLANK($E713),$E713="Total Geral"),"",IF(LEN($E713)&lt;6,"",VLOOKUP($E713,'[1]MEMÓRIA DE CÁLCULO'!$F:$W,3,FALSE)))</f>
        <v/>
      </c>
      <c r="H713" s="30" t="str">
        <f ca="1">IF(OR(ISBLANK($E713),$E713="Total Geral"),"",IF(LEN($E713)&lt;6,"",VLOOKUP($E713,'[1]MEMÓRIA DE CÁLCULO'!$F:$W,4,FALSE)))</f>
        <v/>
      </c>
      <c r="I713" s="32" t="str">
        <f ca="1">IF(OR(ISBLANK($E713),$E713="Total Geral"),"",IF(LEN($E713)&lt;6,"",VLOOKUP($E713,'[1]MEMÓRIA DE CÁLCULO'!$F:$W,2,FALSE)))</f>
        <v/>
      </c>
      <c r="J713" s="32" t="str">
        <f ca="1">IF(OR(ISBLANK($E713),$E713="Total Geral"),"",IF(LEN($E713)&lt;6,"",VLOOKUP($E713,'[1]MEMÓRIA DE CÁLCULO'!$F:$W,17,FALSE)))</f>
        <v/>
      </c>
      <c r="K713" s="33" t="str">
        <f ca="1">IF(OR(ISBLANK($E713),$E713="Total Geral"),"",IF(LEN($E713)&lt;6,"",VLOOKUP($E713,'[1]MEMÓRIA DE CÁLCULO'!$F:$W,18,FALSE)))</f>
        <v/>
      </c>
      <c r="L713" s="34" t="str">
        <f ca="1">IF(OR(ISBLANK($E713),$E713="Total Geral"),"",IF(LEN($E713)&lt;6,"",VLOOKUP($E713,'[1]MEMÓRIA DE CÁLCULO'!$F:$AB,20,FALSE)))</f>
        <v/>
      </c>
      <c r="M713" s="34" t="str">
        <f ca="1">IF(OR(ISBLANK($E713),$E713="Total Geral"),"",IF(LEN($E713)&lt;6,"",VLOOKUP($E713,'[1]MEMÓRIA DE CÁLCULO'!$F:$AB,21,FALSE)))</f>
        <v/>
      </c>
      <c r="N713" s="35" t="str">
        <f ca="1">IF($E713="","",IF($E713="Total Geral",SUM(OFFSET(N713,-1,0):$N$26)/3,VLOOKUP($E713,'[1]MEMÓRIA DE CÁLCULO'!$F:$AB,22,FALSE)))</f>
        <v/>
      </c>
      <c r="O713" s="35" t="str">
        <f ca="1">IF($E713="","",IF($E713="Total Geral",SUM(OFFSET(O713,-1,0):$O$26)/3,VLOOKUP($E713,'[1]MEMÓRIA DE CÁLCULO'!$F:$AB,23,FALSE)))</f>
        <v/>
      </c>
    </row>
    <row r="714" spans="5:15" x14ac:dyDescent="0.25">
      <c r="E714" s="30" t="str">
        <f t="shared" ca="1" si="10"/>
        <v/>
      </c>
      <c r="F714" s="31" t="str">
        <f ca="1">IF(OR($E714="",$E714="Total Geral"),"",IF(LEN($E714)&lt;6,VLOOKUP($E714,'[1]MEMÓRIA DE CÁLCULO'!$F:$W,2,FALSE),VLOOKUP($E714,'[1]MEMÓRIA DE CÁLCULO'!$F:$W,5,FALSE)))</f>
        <v/>
      </c>
      <c r="G714" s="30" t="str">
        <f ca="1">IF(OR(ISBLANK($E714),$E714="Total Geral"),"",IF(LEN($E714)&lt;6,"",VLOOKUP($E714,'[1]MEMÓRIA DE CÁLCULO'!$F:$W,3,FALSE)))</f>
        <v/>
      </c>
      <c r="H714" s="30" t="str">
        <f ca="1">IF(OR(ISBLANK($E714),$E714="Total Geral"),"",IF(LEN($E714)&lt;6,"",VLOOKUP($E714,'[1]MEMÓRIA DE CÁLCULO'!$F:$W,4,FALSE)))</f>
        <v/>
      </c>
      <c r="I714" s="32" t="str">
        <f ca="1">IF(OR(ISBLANK($E714),$E714="Total Geral"),"",IF(LEN($E714)&lt;6,"",VLOOKUP($E714,'[1]MEMÓRIA DE CÁLCULO'!$F:$W,2,FALSE)))</f>
        <v/>
      </c>
      <c r="J714" s="32" t="str">
        <f ca="1">IF(OR(ISBLANK($E714),$E714="Total Geral"),"",IF(LEN($E714)&lt;6,"",VLOOKUP($E714,'[1]MEMÓRIA DE CÁLCULO'!$F:$W,17,FALSE)))</f>
        <v/>
      </c>
      <c r="K714" s="33" t="str">
        <f ca="1">IF(OR(ISBLANK($E714),$E714="Total Geral"),"",IF(LEN($E714)&lt;6,"",VLOOKUP($E714,'[1]MEMÓRIA DE CÁLCULO'!$F:$W,18,FALSE)))</f>
        <v/>
      </c>
      <c r="L714" s="34" t="str">
        <f ca="1">IF(OR(ISBLANK($E714),$E714="Total Geral"),"",IF(LEN($E714)&lt;6,"",VLOOKUP($E714,'[1]MEMÓRIA DE CÁLCULO'!$F:$AB,20,FALSE)))</f>
        <v/>
      </c>
      <c r="M714" s="34" t="str">
        <f ca="1">IF(OR(ISBLANK($E714),$E714="Total Geral"),"",IF(LEN($E714)&lt;6,"",VLOOKUP($E714,'[1]MEMÓRIA DE CÁLCULO'!$F:$AB,21,FALSE)))</f>
        <v/>
      </c>
      <c r="N714" s="35" t="str">
        <f ca="1">IF($E714="","",IF($E714="Total Geral",SUM(OFFSET(N714,-1,0):$N$26)/3,VLOOKUP($E714,'[1]MEMÓRIA DE CÁLCULO'!$F:$AB,22,FALSE)))</f>
        <v/>
      </c>
      <c r="O714" s="35" t="str">
        <f ca="1">IF($E714="","",IF($E714="Total Geral",SUM(OFFSET(O714,-1,0):$O$26)/3,VLOOKUP($E714,'[1]MEMÓRIA DE CÁLCULO'!$F:$AB,23,FALSE)))</f>
        <v/>
      </c>
    </row>
    <row r="715" spans="5:15" x14ac:dyDescent="0.25">
      <c r="E715" s="30" t="str">
        <f t="shared" ca="1" si="10"/>
        <v/>
      </c>
      <c r="F715" s="31" t="str">
        <f ca="1">IF(OR($E715="",$E715="Total Geral"),"",IF(LEN($E715)&lt;6,VLOOKUP($E715,'[1]MEMÓRIA DE CÁLCULO'!$F:$W,2,FALSE),VLOOKUP($E715,'[1]MEMÓRIA DE CÁLCULO'!$F:$W,5,FALSE)))</f>
        <v/>
      </c>
      <c r="G715" s="30" t="str">
        <f ca="1">IF(OR(ISBLANK($E715),$E715="Total Geral"),"",IF(LEN($E715)&lt;6,"",VLOOKUP($E715,'[1]MEMÓRIA DE CÁLCULO'!$F:$W,3,FALSE)))</f>
        <v/>
      </c>
      <c r="H715" s="30" t="str">
        <f ca="1">IF(OR(ISBLANK($E715),$E715="Total Geral"),"",IF(LEN($E715)&lt;6,"",VLOOKUP($E715,'[1]MEMÓRIA DE CÁLCULO'!$F:$W,4,FALSE)))</f>
        <v/>
      </c>
      <c r="I715" s="32" t="str">
        <f ca="1">IF(OR(ISBLANK($E715),$E715="Total Geral"),"",IF(LEN($E715)&lt;6,"",VLOOKUP($E715,'[1]MEMÓRIA DE CÁLCULO'!$F:$W,2,FALSE)))</f>
        <v/>
      </c>
      <c r="J715" s="32" t="str">
        <f ca="1">IF(OR(ISBLANK($E715),$E715="Total Geral"),"",IF(LEN($E715)&lt;6,"",VLOOKUP($E715,'[1]MEMÓRIA DE CÁLCULO'!$F:$W,17,FALSE)))</f>
        <v/>
      </c>
      <c r="K715" s="33" t="str">
        <f ca="1">IF(OR(ISBLANK($E715),$E715="Total Geral"),"",IF(LEN($E715)&lt;6,"",VLOOKUP($E715,'[1]MEMÓRIA DE CÁLCULO'!$F:$W,18,FALSE)))</f>
        <v/>
      </c>
      <c r="L715" s="34" t="str">
        <f ca="1">IF(OR(ISBLANK($E715),$E715="Total Geral"),"",IF(LEN($E715)&lt;6,"",VLOOKUP($E715,'[1]MEMÓRIA DE CÁLCULO'!$F:$AB,20,FALSE)))</f>
        <v/>
      </c>
      <c r="M715" s="34" t="str">
        <f ca="1">IF(OR(ISBLANK($E715),$E715="Total Geral"),"",IF(LEN($E715)&lt;6,"",VLOOKUP($E715,'[1]MEMÓRIA DE CÁLCULO'!$F:$AB,21,FALSE)))</f>
        <v/>
      </c>
      <c r="N715" s="35" t="str">
        <f ca="1">IF($E715="","",IF($E715="Total Geral",SUM(OFFSET(N715,-1,0):$N$26)/3,VLOOKUP($E715,'[1]MEMÓRIA DE CÁLCULO'!$F:$AB,22,FALSE)))</f>
        <v/>
      </c>
      <c r="O715" s="35" t="str">
        <f ca="1">IF($E715="","",IF($E715="Total Geral",SUM(OFFSET(O715,-1,0):$O$26)/3,VLOOKUP($E715,'[1]MEMÓRIA DE CÁLCULO'!$F:$AB,23,FALSE)))</f>
        <v/>
      </c>
    </row>
    <row r="716" spans="5:15" x14ac:dyDescent="0.25">
      <c r="E716" s="30" t="str">
        <f t="shared" ca="1" si="10"/>
        <v/>
      </c>
      <c r="F716" s="31" t="str">
        <f ca="1">IF(OR($E716="",$E716="Total Geral"),"",IF(LEN($E716)&lt;6,VLOOKUP($E716,'[1]MEMÓRIA DE CÁLCULO'!$F:$W,2,FALSE),VLOOKUP($E716,'[1]MEMÓRIA DE CÁLCULO'!$F:$W,5,FALSE)))</f>
        <v/>
      </c>
      <c r="G716" s="30" t="str">
        <f ca="1">IF(OR(ISBLANK($E716),$E716="Total Geral"),"",IF(LEN($E716)&lt;6,"",VLOOKUP($E716,'[1]MEMÓRIA DE CÁLCULO'!$F:$W,3,FALSE)))</f>
        <v/>
      </c>
      <c r="H716" s="30" t="str">
        <f ca="1">IF(OR(ISBLANK($E716),$E716="Total Geral"),"",IF(LEN($E716)&lt;6,"",VLOOKUP($E716,'[1]MEMÓRIA DE CÁLCULO'!$F:$W,4,FALSE)))</f>
        <v/>
      </c>
      <c r="I716" s="32" t="str">
        <f ca="1">IF(OR(ISBLANK($E716),$E716="Total Geral"),"",IF(LEN($E716)&lt;6,"",VLOOKUP($E716,'[1]MEMÓRIA DE CÁLCULO'!$F:$W,2,FALSE)))</f>
        <v/>
      </c>
      <c r="J716" s="32" t="str">
        <f ca="1">IF(OR(ISBLANK($E716),$E716="Total Geral"),"",IF(LEN($E716)&lt;6,"",VLOOKUP($E716,'[1]MEMÓRIA DE CÁLCULO'!$F:$W,17,FALSE)))</f>
        <v/>
      </c>
      <c r="K716" s="33" t="str">
        <f ca="1">IF(OR(ISBLANK($E716),$E716="Total Geral"),"",IF(LEN($E716)&lt;6,"",VLOOKUP($E716,'[1]MEMÓRIA DE CÁLCULO'!$F:$W,18,FALSE)))</f>
        <v/>
      </c>
      <c r="L716" s="34" t="str">
        <f ca="1">IF(OR(ISBLANK($E716),$E716="Total Geral"),"",IF(LEN($E716)&lt;6,"",VLOOKUP($E716,'[1]MEMÓRIA DE CÁLCULO'!$F:$AB,20,FALSE)))</f>
        <v/>
      </c>
      <c r="M716" s="34" t="str">
        <f ca="1">IF(OR(ISBLANK($E716),$E716="Total Geral"),"",IF(LEN($E716)&lt;6,"",VLOOKUP($E716,'[1]MEMÓRIA DE CÁLCULO'!$F:$AB,21,FALSE)))</f>
        <v/>
      </c>
      <c r="N716" s="35" t="str">
        <f ca="1">IF($E716="","",IF($E716="Total Geral",SUM(OFFSET(N716,-1,0):$N$26)/3,VLOOKUP($E716,'[1]MEMÓRIA DE CÁLCULO'!$F:$AB,22,FALSE)))</f>
        <v/>
      </c>
      <c r="O716" s="35" t="str">
        <f ca="1">IF($E716="","",IF($E716="Total Geral",SUM(OFFSET(O716,-1,0):$O$26)/3,VLOOKUP($E716,'[1]MEMÓRIA DE CÁLCULO'!$F:$AB,23,FALSE)))</f>
        <v/>
      </c>
    </row>
    <row r="717" spans="5:15" x14ac:dyDescent="0.25">
      <c r="E717" s="30" t="str">
        <f t="shared" ca="1" si="10"/>
        <v/>
      </c>
      <c r="F717" s="31" t="str">
        <f ca="1">IF(OR($E717="",$E717="Total Geral"),"",IF(LEN($E717)&lt;6,VLOOKUP($E717,'[1]MEMÓRIA DE CÁLCULO'!$F:$W,2,FALSE),VLOOKUP($E717,'[1]MEMÓRIA DE CÁLCULO'!$F:$W,5,FALSE)))</f>
        <v/>
      </c>
      <c r="G717" s="30" t="str">
        <f ca="1">IF(OR(ISBLANK($E717),$E717="Total Geral"),"",IF(LEN($E717)&lt;6,"",VLOOKUP($E717,'[1]MEMÓRIA DE CÁLCULO'!$F:$W,3,FALSE)))</f>
        <v/>
      </c>
      <c r="H717" s="30" t="str">
        <f ca="1">IF(OR(ISBLANK($E717),$E717="Total Geral"),"",IF(LEN($E717)&lt;6,"",VLOOKUP($E717,'[1]MEMÓRIA DE CÁLCULO'!$F:$W,4,FALSE)))</f>
        <v/>
      </c>
      <c r="I717" s="32" t="str">
        <f ca="1">IF(OR(ISBLANK($E717),$E717="Total Geral"),"",IF(LEN($E717)&lt;6,"",VLOOKUP($E717,'[1]MEMÓRIA DE CÁLCULO'!$F:$W,2,FALSE)))</f>
        <v/>
      </c>
      <c r="J717" s="32" t="str">
        <f ca="1">IF(OR(ISBLANK($E717),$E717="Total Geral"),"",IF(LEN($E717)&lt;6,"",VLOOKUP($E717,'[1]MEMÓRIA DE CÁLCULO'!$F:$W,17,FALSE)))</f>
        <v/>
      </c>
      <c r="K717" s="33" t="str">
        <f ca="1">IF(OR(ISBLANK($E717),$E717="Total Geral"),"",IF(LEN($E717)&lt;6,"",VLOOKUP($E717,'[1]MEMÓRIA DE CÁLCULO'!$F:$W,18,FALSE)))</f>
        <v/>
      </c>
      <c r="L717" s="34" t="str">
        <f ca="1">IF(OR(ISBLANK($E717),$E717="Total Geral"),"",IF(LEN($E717)&lt;6,"",VLOOKUP($E717,'[1]MEMÓRIA DE CÁLCULO'!$F:$AB,20,FALSE)))</f>
        <v/>
      </c>
      <c r="M717" s="34" t="str">
        <f ca="1">IF(OR(ISBLANK($E717),$E717="Total Geral"),"",IF(LEN($E717)&lt;6,"",VLOOKUP($E717,'[1]MEMÓRIA DE CÁLCULO'!$F:$AB,21,FALSE)))</f>
        <v/>
      </c>
      <c r="N717" s="35" t="str">
        <f ca="1">IF($E717="","",IF($E717="Total Geral",SUM(OFFSET(N717,-1,0):$N$26)/3,VLOOKUP($E717,'[1]MEMÓRIA DE CÁLCULO'!$F:$AB,22,FALSE)))</f>
        <v/>
      </c>
      <c r="O717" s="35" t="str">
        <f ca="1">IF($E717="","",IF($E717="Total Geral",SUM(OFFSET(O717,-1,0):$O$26)/3,VLOOKUP($E717,'[1]MEMÓRIA DE CÁLCULO'!$F:$AB,23,FALSE)))</f>
        <v/>
      </c>
    </row>
    <row r="718" spans="5:15" x14ac:dyDescent="0.25">
      <c r="E718" s="30" t="str">
        <f t="shared" ca="1" si="10"/>
        <v/>
      </c>
      <c r="F718" s="31" t="str">
        <f ca="1">IF(OR($E718="",$E718="Total Geral"),"",IF(LEN($E718)&lt;6,VLOOKUP($E718,'[1]MEMÓRIA DE CÁLCULO'!$F:$W,2,FALSE),VLOOKUP($E718,'[1]MEMÓRIA DE CÁLCULO'!$F:$W,5,FALSE)))</f>
        <v/>
      </c>
      <c r="G718" s="30" t="str">
        <f ca="1">IF(OR(ISBLANK($E718),$E718="Total Geral"),"",IF(LEN($E718)&lt;6,"",VLOOKUP($E718,'[1]MEMÓRIA DE CÁLCULO'!$F:$W,3,FALSE)))</f>
        <v/>
      </c>
      <c r="H718" s="30" t="str">
        <f ca="1">IF(OR(ISBLANK($E718),$E718="Total Geral"),"",IF(LEN($E718)&lt;6,"",VLOOKUP($E718,'[1]MEMÓRIA DE CÁLCULO'!$F:$W,4,FALSE)))</f>
        <v/>
      </c>
      <c r="I718" s="32" t="str">
        <f ca="1">IF(OR(ISBLANK($E718),$E718="Total Geral"),"",IF(LEN($E718)&lt;6,"",VLOOKUP($E718,'[1]MEMÓRIA DE CÁLCULO'!$F:$W,2,FALSE)))</f>
        <v/>
      </c>
      <c r="J718" s="32" t="str">
        <f ca="1">IF(OR(ISBLANK($E718),$E718="Total Geral"),"",IF(LEN($E718)&lt;6,"",VLOOKUP($E718,'[1]MEMÓRIA DE CÁLCULO'!$F:$W,17,FALSE)))</f>
        <v/>
      </c>
      <c r="K718" s="33" t="str">
        <f ca="1">IF(OR(ISBLANK($E718),$E718="Total Geral"),"",IF(LEN($E718)&lt;6,"",VLOOKUP($E718,'[1]MEMÓRIA DE CÁLCULO'!$F:$W,18,FALSE)))</f>
        <v/>
      </c>
      <c r="L718" s="34" t="str">
        <f ca="1">IF(OR(ISBLANK($E718),$E718="Total Geral"),"",IF(LEN($E718)&lt;6,"",VLOOKUP($E718,'[1]MEMÓRIA DE CÁLCULO'!$F:$AB,20,FALSE)))</f>
        <v/>
      </c>
      <c r="M718" s="34" t="str">
        <f ca="1">IF(OR(ISBLANK($E718),$E718="Total Geral"),"",IF(LEN($E718)&lt;6,"",VLOOKUP($E718,'[1]MEMÓRIA DE CÁLCULO'!$F:$AB,21,FALSE)))</f>
        <v/>
      </c>
      <c r="N718" s="35" t="str">
        <f ca="1">IF($E718="","",IF($E718="Total Geral",SUM(OFFSET(N718,-1,0):$N$26)/3,VLOOKUP($E718,'[1]MEMÓRIA DE CÁLCULO'!$F:$AB,22,FALSE)))</f>
        <v/>
      </c>
      <c r="O718" s="35" t="str">
        <f ca="1">IF($E718="","",IF($E718="Total Geral",SUM(OFFSET(O718,-1,0):$O$26)/3,VLOOKUP($E718,'[1]MEMÓRIA DE CÁLCULO'!$F:$AB,23,FALSE)))</f>
        <v/>
      </c>
    </row>
    <row r="719" spans="5:15" x14ac:dyDescent="0.25">
      <c r="E719" s="30" t="str">
        <f t="shared" ca="1" si="10"/>
        <v/>
      </c>
      <c r="F719" s="31" t="str">
        <f ca="1">IF(OR($E719="",$E719="Total Geral"),"",IF(LEN($E719)&lt;6,VLOOKUP($E719,'[1]MEMÓRIA DE CÁLCULO'!$F:$W,2,FALSE),VLOOKUP($E719,'[1]MEMÓRIA DE CÁLCULO'!$F:$W,5,FALSE)))</f>
        <v/>
      </c>
      <c r="G719" s="30" t="str">
        <f ca="1">IF(OR(ISBLANK($E719),$E719="Total Geral"),"",IF(LEN($E719)&lt;6,"",VLOOKUP($E719,'[1]MEMÓRIA DE CÁLCULO'!$F:$W,3,FALSE)))</f>
        <v/>
      </c>
      <c r="H719" s="30" t="str">
        <f ca="1">IF(OR(ISBLANK($E719),$E719="Total Geral"),"",IF(LEN($E719)&lt;6,"",VLOOKUP($E719,'[1]MEMÓRIA DE CÁLCULO'!$F:$W,4,FALSE)))</f>
        <v/>
      </c>
      <c r="I719" s="32" t="str">
        <f ca="1">IF(OR(ISBLANK($E719),$E719="Total Geral"),"",IF(LEN($E719)&lt;6,"",VLOOKUP($E719,'[1]MEMÓRIA DE CÁLCULO'!$F:$W,2,FALSE)))</f>
        <v/>
      </c>
      <c r="J719" s="32" t="str">
        <f ca="1">IF(OR(ISBLANK($E719),$E719="Total Geral"),"",IF(LEN($E719)&lt;6,"",VLOOKUP($E719,'[1]MEMÓRIA DE CÁLCULO'!$F:$W,17,FALSE)))</f>
        <v/>
      </c>
      <c r="K719" s="33" t="str">
        <f ca="1">IF(OR(ISBLANK($E719),$E719="Total Geral"),"",IF(LEN($E719)&lt;6,"",VLOOKUP($E719,'[1]MEMÓRIA DE CÁLCULO'!$F:$W,18,FALSE)))</f>
        <v/>
      </c>
      <c r="L719" s="34" t="str">
        <f ca="1">IF(OR(ISBLANK($E719),$E719="Total Geral"),"",IF(LEN($E719)&lt;6,"",VLOOKUP($E719,'[1]MEMÓRIA DE CÁLCULO'!$F:$AB,20,FALSE)))</f>
        <v/>
      </c>
      <c r="M719" s="34" t="str">
        <f ca="1">IF(OR(ISBLANK($E719),$E719="Total Geral"),"",IF(LEN($E719)&lt;6,"",VLOOKUP($E719,'[1]MEMÓRIA DE CÁLCULO'!$F:$AB,21,FALSE)))</f>
        <v/>
      </c>
      <c r="N719" s="35" t="str">
        <f ca="1">IF($E719="","",IF($E719="Total Geral",SUM(OFFSET(N719,-1,0):$N$26)/3,VLOOKUP($E719,'[1]MEMÓRIA DE CÁLCULO'!$F:$AB,22,FALSE)))</f>
        <v/>
      </c>
      <c r="O719" s="35" t="str">
        <f ca="1">IF($E719="","",IF($E719="Total Geral",SUM(OFFSET(O719,-1,0):$O$26)/3,VLOOKUP($E719,'[1]MEMÓRIA DE CÁLCULO'!$F:$AB,23,FALSE)))</f>
        <v/>
      </c>
    </row>
    <row r="720" spans="5:15" x14ac:dyDescent="0.25">
      <c r="E720" s="30" t="str">
        <f t="shared" ca="1" si="10"/>
        <v/>
      </c>
      <c r="F720" s="31" t="str">
        <f ca="1">IF(OR($E720="",$E720="Total Geral"),"",IF(LEN($E720)&lt;6,VLOOKUP($E720,'[1]MEMÓRIA DE CÁLCULO'!$F:$W,2,FALSE),VLOOKUP($E720,'[1]MEMÓRIA DE CÁLCULO'!$F:$W,5,FALSE)))</f>
        <v/>
      </c>
      <c r="G720" s="30" t="str">
        <f ca="1">IF(OR(ISBLANK($E720),$E720="Total Geral"),"",IF(LEN($E720)&lt;6,"",VLOOKUP($E720,'[1]MEMÓRIA DE CÁLCULO'!$F:$W,3,FALSE)))</f>
        <v/>
      </c>
      <c r="H720" s="30" t="str">
        <f ca="1">IF(OR(ISBLANK($E720),$E720="Total Geral"),"",IF(LEN($E720)&lt;6,"",VLOOKUP($E720,'[1]MEMÓRIA DE CÁLCULO'!$F:$W,4,FALSE)))</f>
        <v/>
      </c>
      <c r="I720" s="32" t="str">
        <f ca="1">IF(OR(ISBLANK($E720),$E720="Total Geral"),"",IF(LEN($E720)&lt;6,"",VLOOKUP($E720,'[1]MEMÓRIA DE CÁLCULO'!$F:$W,2,FALSE)))</f>
        <v/>
      </c>
      <c r="J720" s="32" t="str">
        <f ca="1">IF(OR(ISBLANK($E720),$E720="Total Geral"),"",IF(LEN($E720)&lt;6,"",VLOOKUP($E720,'[1]MEMÓRIA DE CÁLCULO'!$F:$W,17,FALSE)))</f>
        <v/>
      </c>
      <c r="K720" s="33" t="str">
        <f ca="1">IF(OR(ISBLANK($E720),$E720="Total Geral"),"",IF(LEN($E720)&lt;6,"",VLOOKUP($E720,'[1]MEMÓRIA DE CÁLCULO'!$F:$W,18,FALSE)))</f>
        <v/>
      </c>
      <c r="L720" s="34" t="str">
        <f ca="1">IF(OR(ISBLANK($E720),$E720="Total Geral"),"",IF(LEN($E720)&lt;6,"",VLOOKUP($E720,'[1]MEMÓRIA DE CÁLCULO'!$F:$AB,20,FALSE)))</f>
        <v/>
      </c>
      <c r="M720" s="34" t="str">
        <f ca="1">IF(OR(ISBLANK($E720),$E720="Total Geral"),"",IF(LEN($E720)&lt;6,"",VLOOKUP($E720,'[1]MEMÓRIA DE CÁLCULO'!$F:$AB,21,FALSE)))</f>
        <v/>
      </c>
      <c r="N720" s="35" t="str">
        <f ca="1">IF($E720="","",IF($E720="Total Geral",SUM(OFFSET(N720,-1,0):$N$26)/3,VLOOKUP($E720,'[1]MEMÓRIA DE CÁLCULO'!$F:$AB,22,FALSE)))</f>
        <v/>
      </c>
      <c r="O720" s="35" t="str">
        <f ca="1">IF($E720="","",IF($E720="Total Geral",SUM(OFFSET(O720,-1,0):$O$26)/3,VLOOKUP($E720,'[1]MEMÓRIA DE CÁLCULO'!$F:$AB,23,FALSE)))</f>
        <v/>
      </c>
    </row>
    <row r="721" spans="5:15" x14ac:dyDescent="0.25">
      <c r="E721" s="30" t="str">
        <f t="shared" ca="1" si="10"/>
        <v/>
      </c>
      <c r="F721" s="31" t="str">
        <f ca="1">IF(OR($E721="",$E721="Total Geral"),"",IF(LEN($E721)&lt;6,VLOOKUP($E721,'[1]MEMÓRIA DE CÁLCULO'!$F:$W,2,FALSE),VLOOKUP($E721,'[1]MEMÓRIA DE CÁLCULO'!$F:$W,5,FALSE)))</f>
        <v/>
      </c>
      <c r="G721" s="30" t="str">
        <f ca="1">IF(OR(ISBLANK($E721),$E721="Total Geral"),"",IF(LEN($E721)&lt;6,"",VLOOKUP($E721,'[1]MEMÓRIA DE CÁLCULO'!$F:$W,3,FALSE)))</f>
        <v/>
      </c>
      <c r="H721" s="30" t="str">
        <f ca="1">IF(OR(ISBLANK($E721),$E721="Total Geral"),"",IF(LEN($E721)&lt;6,"",VLOOKUP($E721,'[1]MEMÓRIA DE CÁLCULO'!$F:$W,4,FALSE)))</f>
        <v/>
      </c>
      <c r="I721" s="32" t="str">
        <f ca="1">IF(OR(ISBLANK($E721),$E721="Total Geral"),"",IF(LEN($E721)&lt;6,"",VLOOKUP($E721,'[1]MEMÓRIA DE CÁLCULO'!$F:$W,2,FALSE)))</f>
        <v/>
      </c>
      <c r="J721" s="32" t="str">
        <f ca="1">IF(OR(ISBLANK($E721),$E721="Total Geral"),"",IF(LEN($E721)&lt;6,"",VLOOKUP($E721,'[1]MEMÓRIA DE CÁLCULO'!$F:$W,17,FALSE)))</f>
        <v/>
      </c>
      <c r="K721" s="33" t="str">
        <f ca="1">IF(OR(ISBLANK($E721),$E721="Total Geral"),"",IF(LEN($E721)&lt;6,"",VLOOKUP($E721,'[1]MEMÓRIA DE CÁLCULO'!$F:$W,18,FALSE)))</f>
        <v/>
      </c>
      <c r="L721" s="34" t="str">
        <f ca="1">IF(OR(ISBLANK($E721),$E721="Total Geral"),"",IF(LEN($E721)&lt;6,"",VLOOKUP($E721,'[1]MEMÓRIA DE CÁLCULO'!$F:$AB,20,FALSE)))</f>
        <v/>
      </c>
      <c r="M721" s="34" t="str">
        <f ca="1">IF(OR(ISBLANK($E721),$E721="Total Geral"),"",IF(LEN($E721)&lt;6,"",VLOOKUP($E721,'[1]MEMÓRIA DE CÁLCULO'!$F:$AB,21,FALSE)))</f>
        <v/>
      </c>
      <c r="N721" s="35" t="str">
        <f ca="1">IF($E721="","",IF($E721="Total Geral",SUM(OFFSET(N721,-1,0):$N$26)/3,VLOOKUP($E721,'[1]MEMÓRIA DE CÁLCULO'!$F:$AB,22,FALSE)))</f>
        <v/>
      </c>
      <c r="O721" s="35" t="str">
        <f ca="1">IF($E721="","",IF($E721="Total Geral",SUM(OFFSET(O721,-1,0):$O$26)/3,VLOOKUP($E721,'[1]MEMÓRIA DE CÁLCULO'!$F:$AB,23,FALSE)))</f>
        <v/>
      </c>
    </row>
    <row r="722" spans="5:15" x14ac:dyDescent="0.25">
      <c r="E722" s="30" t="str">
        <f t="shared" ca="1" si="10"/>
        <v/>
      </c>
      <c r="F722" s="31" t="str">
        <f ca="1">IF(OR($E722="",$E722="Total Geral"),"",IF(LEN($E722)&lt;6,VLOOKUP($E722,'[1]MEMÓRIA DE CÁLCULO'!$F:$W,2,FALSE),VLOOKUP($E722,'[1]MEMÓRIA DE CÁLCULO'!$F:$W,5,FALSE)))</f>
        <v/>
      </c>
      <c r="G722" s="30" t="str">
        <f ca="1">IF(OR(ISBLANK($E722),$E722="Total Geral"),"",IF(LEN($E722)&lt;6,"",VLOOKUP($E722,'[1]MEMÓRIA DE CÁLCULO'!$F:$W,3,FALSE)))</f>
        <v/>
      </c>
      <c r="H722" s="30" t="str">
        <f ca="1">IF(OR(ISBLANK($E722),$E722="Total Geral"),"",IF(LEN($E722)&lt;6,"",VLOOKUP($E722,'[1]MEMÓRIA DE CÁLCULO'!$F:$W,4,FALSE)))</f>
        <v/>
      </c>
      <c r="I722" s="32" t="str">
        <f ca="1">IF(OR(ISBLANK($E722),$E722="Total Geral"),"",IF(LEN($E722)&lt;6,"",VLOOKUP($E722,'[1]MEMÓRIA DE CÁLCULO'!$F:$W,2,FALSE)))</f>
        <v/>
      </c>
      <c r="J722" s="32" t="str">
        <f ca="1">IF(OR(ISBLANK($E722),$E722="Total Geral"),"",IF(LEN($E722)&lt;6,"",VLOOKUP($E722,'[1]MEMÓRIA DE CÁLCULO'!$F:$W,17,FALSE)))</f>
        <v/>
      </c>
      <c r="K722" s="33" t="str">
        <f ca="1">IF(OR(ISBLANK($E722),$E722="Total Geral"),"",IF(LEN($E722)&lt;6,"",VLOOKUP($E722,'[1]MEMÓRIA DE CÁLCULO'!$F:$W,18,FALSE)))</f>
        <v/>
      </c>
      <c r="L722" s="34" t="str">
        <f ca="1">IF(OR(ISBLANK($E722),$E722="Total Geral"),"",IF(LEN($E722)&lt;6,"",VLOOKUP($E722,'[1]MEMÓRIA DE CÁLCULO'!$F:$AB,20,FALSE)))</f>
        <v/>
      </c>
      <c r="M722" s="34" t="str">
        <f ca="1">IF(OR(ISBLANK($E722),$E722="Total Geral"),"",IF(LEN($E722)&lt;6,"",VLOOKUP($E722,'[1]MEMÓRIA DE CÁLCULO'!$F:$AB,21,FALSE)))</f>
        <v/>
      </c>
      <c r="N722" s="35" t="str">
        <f ca="1">IF($E722="","",IF($E722="Total Geral",SUM(OFFSET(N722,-1,0):$N$26)/3,VLOOKUP($E722,'[1]MEMÓRIA DE CÁLCULO'!$F:$AB,22,FALSE)))</f>
        <v/>
      </c>
      <c r="O722" s="35" t="str">
        <f ca="1">IF($E722="","",IF($E722="Total Geral",SUM(OFFSET(O722,-1,0):$O$26)/3,VLOOKUP($E722,'[1]MEMÓRIA DE CÁLCULO'!$F:$AB,23,FALSE)))</f>
        <v/>
      </c>
    </row>
    <row r="723" spans="5:15" x14ac:dyDescent="0.25">
      <c r="E723" s="30" t="str">
        <f t="shared" ca="1" si="10"/>
        <v/>
      </c>
      <c r="F723" s="31" t="str">
        <f ca="1">IF(OR($E723="",$E723="Total Geral"),"",IF(LEN($E723)&lt;6,VLOOKUP($E723,'[1]MEMÓRIA DE CÁLCULO'!$F:$W,2,FALSE),VLOOKUP($E723,'[1]MEMÓRIA DE CÁLCULO'!$F:$W,5,FALSE)))</f>
        <v/>
      </c>
      <c r="G723" s="30" t="str">
        <f ca="1">IF(OR(ISBLANK($E723),$E723="Total Geral"),"",IF(LEN($E723)&lt;6,"",VLOOKUP($E723,'[1]MEMÓRIA DE CÁLCULO'!$F:$W,3,FALSE)))</f>
        <v/>
      </c>
      <c r="H723" s="30" t="str">
        <f ca="1">IF(OR(ISBLANK($E723),$E723="Total Geral"),"",IF(LEN($E723)&lt;6,"",VLOOKUP($E723,'[1]MEMÓRIA DE CÁLCULO'!$F:$W,4,FALSE)))</f>
        <v/>
      </c>
      <c r="I723" s="32" t="str">
        <f ca="1">IF(OR(ISBLANK($E723),$E723="Total Geral"),"",IF(LEN($E723)&lt;6,"",VLOOKUP($E723,'[1]MEMÓRIA DE CÁLCULO'!$F:$W,2,FALSE)))</f>
        <v/>
      </c>
      <c r="J723" s="32" t="str">
        <f ca="1">IF(OR(ISBLANK($E723),$E723="Total Geral"),"",IF(LEN($E723)&lt;6,"",VLOOKUP($E723,'[1]MEMÓRIA DE CÁLCULO'!$F:$W,17,FALSE)))</f>
        <v/>
      </c>
      <c r="K723" s="33" t="str">
        <f ca="1">IF(OR(ISBLANK($E723),$E723="Total Geral"),"",IF(LEN($E723)&lt;6,"",VLOOKUP($E723,'[1]MEMÓRIA DE CÁLCULO'!$F:$W,18,FALSE)))</f>
        <v/>
      </c>
      <c r="L723" s="34" t="str">
        <f ca="1">IF(OR(ISBLANK($E723),$E723="Total Geral"),"",IF(LEN($E723)&lt;6,"",VLOOKUP($E723,'[1]MEMÓRIA DE CÁLCULO'!$F:$AB,20,FALSE)))</f>
        <v/>
      </c>
      <c r="M723" s="34" t="str">
        <f ca="1">IF(OR(ISBLANK($E723),$E723="Total Geral"),"",IF(LEN($E723)&lt;6,"",VLOOKUP($E723,'[1]MEMÓRIA DE CÁLCULO'!$F:$AB,21,FALSE)))</f>
        <v/>
      </c>
      <c r="N723" s="35" t="str">
        <f ca="1">IF($E723="","",IF($E723="Total Geral",SUM(OFFSET(N723,-1,0):$N$26)/3,VLOOKUP($E723,'[1]MEMÓRIA DE CÁLCULO'!$F:$AB,22,FALSE)))</f>
        <v/>
      </c>
      <c r="O723" s="35" t="str">
        <f ca="1">IF($E723="","",IF($E723="Total Geral",SUM(OFFSET(O723,-1,0):$O$26)/3,VLOOKUP($E723,'[1]MEMÓRIA DE CÁLCULO'!$F:$AB,23,FALSE)))</f>
        <v/>
      </c>
    </row>
    <row r="724" spans="5:15" x14ac:dyDescent="0.25">
      <c r="E724" s="30" t="str">
        <f t="shared" ca="1" si="10"/>
        <v/>
      </c>
      <c r="F724" s="31" t="str">
        <f ca="1">IF(OR($E724="",$E724="Total Geral"),"",IF(LEN($E724)&lt;6,VLOOKUP($E724,'[1]MEMÓRIA DE CÁLCULO'!$F:$W,2,FALSE),VLOOKUP($E724,'[1]MEMÓRIA DE CÁLCULO'!$F:$W,5,FALSE)))</f>
        <v/>
      </c>
      <c r="G724" s="30" t="str">
        <f ca="1">IF(OR(ISBLANK($E724),$E724="Total Geral"),"",IF(LEN($E724)&lt;6,"",VLOOKUP($E724,'[1]MEMÓRIA DE CÁLCULO'!$F:$W,3,FALSE)))</f>
        <v/>
      </c>
      <c r="H724" s="30" t="str">
        <f ca="1">IF(OR(ISBLANK($E724),$E724="Total Geral"),"",IF(LEN($E724)&lt;6,"",VLOOKUP($E724,'[1]MEMÓRIA DE CÁLCULO'!$F:$W,4,FALSE)))</f>
        <v/>
      </c>
      <c r="I724" s="32" t="str">
        <f ca="1">IF(OR(ISBLANK($E724),$E724="Total Geral"),"",IF(LEN($E724)&lt;6,"",VLOOKUP($E724,'[1]MEMÓRIA DE CÁLCULO'!$F:$W,2,FALSE)))</f>
        <v/>
      </c>
      <c r="J724" s="32" t="str">
        <f ca="1">IF(OR(ISBLANK($E724),$E724="Total Geral"),"",IF(LEN($E724)&lt;6,"",VLOOKUP($E724,'[1]MEMÓRIA DE CÁLCULO'!$F:$W,17,FALSE)))</f>
        <v/>
      </c>
      <c r="K724" s="33" t="str">
        <f ca="1">IF(OR(ISBLANK($E724),$E724="Total Geral"),"",IF(LEN($E724)&lt;6,"",VLOOKUP($E724,'[1]MEMÓRIA DE CÁLCULO'!$F:$W,18,FALSE)))</f>
        <v/>
      </c>
      <c r="L724" s="34" t="str">
        <f ca="1">IF(OR(ISBLANK($E724),$E724="Total Geral"),"",IF(LEN($E724)&lt;6,"",VLOOKUP($E724,'[1]MEMÓRIA DE CÁLCULO'!$F:$AB,20,FALSE)))</f>
        <v/>
      </c>
      <c r="M724" s="34" t="str">
        <f ca="1">IF(OR(ISBLANK($E724),$E724="Total Geral"),"",IF(LEN($E724)&lt;6,"",VLOOKUP($E724,'[1]MEMÓRIA DE CÁLCULO'!$F:$AB,21,FALSE)))</f>
        <v/>
      </c>
      <c r="N724" s="35" t="str">
        <f ca="1">IF($E724="","",IF($E724="Total Geral",SUM(OFFSET(N724,-1,0):$N$26)/3,VLOOKUP($E724,'[1]MEMÓRIA DE CÁLCULO'!$F:$AB,22,FALSE)))</f>
        <v/>
      </c>
      <c r="O724" s="35" t="str">
        <f ca="1">IF($E724="","",IF($E724="Total Geral",SUM(OFFSET(O724,-1,0):$O$26)/3,VLOOKUP($E724,'[1]MEMÓRIA DE CÁLCULO'!$F:$AB,23,FALSE)))</f>
        <v/>
      </c>
    </row>
    <row r="725" spans="5:15" x14ac:dyDescent="0.25">
      <c r="E725" s="30" t="str">
        <f t="shared" ca="1" si="10"/>
        <v/>
      </c>
      <c r="F725" s="31" t="str">
        <f ca="1">IF(OR($E725="",$E725="Total Geral"),"",IF(LEN($E725)&lt;6,VLOOKUP($E725,'[1]MEMÓRIA DE CÁLCULO'!$F:$W,2,FALSE),VLOOKUP($E725,'[1]MEMÓRIA DE CÁLCULO'!$F:$W,5,FALSE)))</f>
        <v/>
      </c>
      <c r="G725" s="30" t="str">
        <f ca="1">IF(OR(ISBLANK($E725),$E725="Total Geral"),"",IF(LEN($E725)&lt;6,"",VLOOKUP($E725,'[1]MEMÓRIA DE CÁLCULO'!$F:$W,3,FALSE)))</f>
        <v/>
      </c>
      <c r="H725" s="30" t="str">
        <f ca="1">IF(OR(ISBLANK($E725),$E725="Total Geral"),"",IF(LEN($E725)&lt;6,"",VLOOKUP($E725,'[1]MEMÓRIA DE CÁLCULO'!$F:$W,4,FALSE)))</f>
        <v/>
      </c>
      <c r="I725" s="32" t="str">
        <f ca="1">IF(OR(ISBLANK($E725),$E725="Total Geral"),"",IF(LEN($E725)&lt;6,"",VLOOKUP($E725,'[1]MEMÓRIA DE CÁLCULO'!$F:$W,2,FALSE)))</f>
        <v/>
      </c>
      <c r="J725" s="32" t="str">
        <f ca="1">IF(OR(ISBLANK($E725),$E725="Total Geral"),"",IF(LEN($E725)&lt;6,"",VLOOKUP($E725,'[1]MEMÓRIA DE CÁLCULO'!$F:$W,17,FALSE)))</f>
        <v/>
      </c>
      <c r="K725" s="33" t="str">
        <f ca="1">IF(OR(ISBLANK($E725),$E725="Total Geral"),"",IF(LEN($E725)&lt;6,"",VLOOKUP($E725,'[1]MEMÓRIA DE CÁLCULO'!$F:$W,18,FALSE)))</f>
        <v/>
      </c>
      <c r="L725" s="34" t="str">
        <f ca="1">IF(OR(ISBLANK($E725),$E725="Total Geral"),"",IF(LEN($E725)&lt;6,"",VLOOKUP($E725,'[1]MEMÓRIA DE CÁLCULO'!$F:$AB,20,FALSE)))</f>
        <v/>
      </c>
      <c r="M725" s="34" t="str">
        <f ca="1">IF(OR(ISBLANK($E725),$E725="Total Geral"),"",IF(LEN($E725)&lt;6,"",VLOOKUP($E725,'[1]MEMÓRIA DE CÁLCULO'!$F:$AB,21,FALSE)))</f>
        <v/>
      </c>
      <c r="N725" s="35" t="str">
        <f ca="1">IF($E725="","",IF($E725="Total Geral",SUM(OFFSET(N725,-1,0):$N$26)/3,VLOOKUP($E725,'[1]MEMÓRIA DE CÁLCULO'!$F:$AB,22,FALSE)))</f>
        <v/>
      </c>
      <c r="O725" s="35" t="str">
        <f ca="1">IF($E725="","",IF($E725="Total Geral",SUM(OFFSET(O725,-1,0):$O$26)/3,VLOOKUP($E725,'[1]MEMÓRIA DE CÁLCULO'!$F:$AB,23,FALSE)))</f>
        <v/>
      </c>
    </row>
    <row r="726" spans="5:15" x14ac:dyDescent="0.25">
      <c r="E726" s="30" t="str">
        <f t="shared" ca="1" si="10"/>
        <v/>
      </c>
      <c r="F726" s="31" t="str">
        <f ca="1">IF(OR($E726="",$E726="Total Geral"),"",IF(LEN($E726)&lt;6,VLOOKUP($E726,'[1]MEMÓRIA DE CÁLCULO'!$F:$W,2,FALSE),VLOOKUP($E726,'[1]MEMÓRIA DE CÁLCULO'!$F:$W,5,FALSE)))</f>
        <v/>
      </c>
      <c r="G726" s="30" t="str">
        <f ca="1">IF(OR(ISBLANK($E726),$E726="Total Geral"),"",IF(LEN($E726)&lt;6,"",VLOOKUP($E726,'[1]MEMÓRIA DE CÁLCULO'!$F:$W,3,FALSE)))</f>
        <v/>
      </c>
      <c r="H726" s="30" t="str">
        <f ca="1">IF(OR(ISBLANK($E726),$E726="Total Geral"),"",IF(LEN($E726)&lt;6,"",VLOOKUP($E726,'[1]MEMÓRIA DE CÁLCULO'!$F:$W,4,FALSE)))</f>
        <v/>
      </c>
      <c r="I726" s="32" t="str">
        <f ca="1">IF(OR(ISBLANK($E726),$E726="Total Geral"),"",IF(LEN($E726)&lt;6,"",VLOOKUP($E726,'[1]MEMÓRIA DE CÁLCULO'!$F:$W,2,FALSE)))</f>
        <v/>
      </c>
      <c r="J726" s="32" t="str">
        <f ca="1">IF(OR(ISBLANK($E726),$E726="Total Geral"),"",IF(LEN($E726)&lt;6,"",VLOOKUP($E726,'[1]MEMÓRIA DE CÁLCULO'!$F:$W,17,FALSE)))</f>
        <v/>
      </c>
      <c r="K726" s="33" t="str">
        <f ca="1">IF(OR(ISBLANK($E726),$E726="Total Geral"),"",IF(LEN($E726)&lt;6,"",VLOOKUP($E726,'[1]MEMÓRIA DE CÁLCULO'!$F:$W,18,FALSE)))</f>
        <v/>
      </c>
      <c r="L726" s="34" t="str">
        <f ca="1">IF(OR(ISBLANK($E726),$E726="Total Geral"),"",IF(LEN($E726)&lt;6,"",VLOOKUP($E726,'[1]MEMÓRIA DE CÁLCULO'!$F:$AB,20,FALSE)))</f>
        <v/>
      </c>
      <c r="M726" s="34" t="str">
        <f ca="1">IF(OR(ISBLANK($E726),$E726="Total Geral"),"",IF(LEN($E726)&lt;6,"",VLOOKUP($E726,'[1]MEMÓRIA DE CÁLCULO'!$F:$AB,21,FALSE)))</f>
        <v/>
      </c>
      <c r="N726" s="35" t="str">
        <f ca="1">IF($E726="","",IF($E726="Total Geral",SUM(OFFSET(N726,-1,0):$N$26)/3,VLOOKUP($E726,'[1]MEMÓRIA DE CÁLCULO'!$F:$AB,22,FALSE)))</f>
        <v/>
      </c>
      <c r="O726" s="35" t="str">
        <f ca="1">IF($E726="","",IF($E726="Total Geral",SUM(OFFSET(O726,-1,0):$O$26)/3,VLOOKUP($E726,'[1]MEMÓRIA DE CÁLCULO'!$F:$AB,23,FALSE)))</f>
        <v/>
      </c>
    </row>
    <row r="727" spans="5:15" x14ac:dyDescent="0.25">
      <c r="E727" s="30" t="str">
        <f t="shared" ca="1" si="10"/>
        <v/>
      </c>
      <c r="F727" s="31" t="str">
        <f ca="1">IF(OR($E727="",$E727="Total Geral"),"",IF(LEN($E727)&lt;6,VLOOKUP($E727,'[1]MEMÓRIA DE CÁLCULO'!$F:$W,2,FALSE),VLOOKUP($E727,'[1]MEMÓRIA DE CÁLCULO'!$F:$W,5,FALSE)))</f>
        <v/>
      </c>
      <c r="G727" s="30" t="str">
        <f ca="1">IF(OR(ISBLANK($E727),$E727="Total Geral"),"",IF(LEN($E727)&lt;6,"",VLOOKUP($E727,'[1]MEMÓRIA DE CÁLCULO'!$F:$W,3,FALSE)))</f>
        <v/>
      </c>
      <c r="H727" s="30" t="str">
        <f ca="1">IF(OR(ISBLANK($E727),$E727="Total Geral"),"",IF(LEN($E727)&lt;6,"",VLOOKUP($E727,'[1]MEMÓRIA DE CÁLCULO'!$F:$W,4,FALSE)))</f>
        <v/>
      </c>
      <c r="I727" s="32" t="str">
        <f ca="1">IF(OR(ISBLANK($E727),$E727="Total Geral"),"",IF(LEN($E727)&lt;6,"",VLOOKUP($E727,'[1]MEMÓRIA DE CÁLCULO'!$F:$W,2,FALSE)))</f>
        <v/>
      </c>
      <c r="J727" s="32" t="str">
        <f ca="1">IF(OR(ISBLANK($E727),$E727="Total Geral"),"",IF(LEN($E727)&lt;6,"",VLOOKUP($E727,'[1]MEMÓRIA DE CÁLCULO'!$F:$W,17,FALSE)))</f>
        <v/>
      </c>
      <c r="K727" s="33" t="str">
        <f ca="1">IF(OR(ISBLANK($E727),$E727="Total Geral"),"",IF(LEN($E727)&lt;6,"",VLOOKUP($E727,'[1]MEMÓRIA DE CÁLCULO'!$F:$W,18,FALSE)))</f>
        <v/>
      </c>
      <c r="L727" s="34" t="str">
        <f ca="1">IF(OR(ISBLANK($E727),$E727="Total Geral"),"",IF(LEN($E727)&lt;6,"",VLOOKUP($E727,'[1]MEMÓRIA DE CÁLCULO'!$F:$AB,20,FALSE)))</f>
        <v/>
      </c>
      <c r="M727" s="34" t="str">
        <f ca="1">IF(OR(ISBLANK($E727),$E727="Total Geral"),"",IF(LEN($E727)&lt;6,"",VLOOKUP($E727,'[1]MEMÓRIA DE CÁLCULO'!$F:$AB,21,FALSE)))</f>
        <v/>
      </c>
      <c r="N727" s="35" t="str">
        <f ca="1">IF($E727="","",IF($E727="Total Geral",SUM(OFFSET(N727,-1,0):$N$26)/3,VLOOKUP($E727,'[1]MEMÓRIA DE CÁLCULO'!$F:$AB,22,FALSE)))</f>
        <v/>
      </c>
      <c r="O727" s="35" t="str">
        <f ca="1">IF($E727="","",IF($E727="Total Geral",SUM(OFFSET(O727,-1,0):$O$26)/3,VLOOKUP($E727,'[1]MEMÓRIA DE CÁLCULO'!$F:$AB,23,FALSE)))</f>
        <v/>
      </c>
    </row>
    <row r="728" spans="5:15" x14ac:dyDescent="0.25">
      <c r="E728" s="30" t="str">
        <f t="shared" ca="1" si="10"/>
        <v/>
      </c>
      <c r="F728" s="31" t="str">
        <f ca="1">IF(OR($E728="",$E728="Total Geral"),"",IF(LEN($E728)&lt;6,VLOOKUP($E728,'[1]MEMÓRIA DE CÁLCULO'!$F:$W,2,FALSE),VLOOKUP($E728,'[1]MEMÓRIA DE CÁLCULO'!$F:$W,5,FALSE)))</f>
        <v/>
      </c>
      <c r="G728" s="30" t="str">
        <f ca="1">IF(OR(ISBLANK($E728),$E728="Total Geral"),"",IF(LEN($E728)&lt;6,"",VLOOKUP($E728,'[1]MEMÓRIA DE CÁLCULO'!$F:$W,3,FALSE)))</f>
        <v/>
      </c>
      <c r="H728" s="30" t="str">
        <f ca="1">IF(OR(ISBLANK($E728),$E728="Total Geral"),"",IF(LEN($E728)&lt;6,"",VLOOKUP($E728,'[1]MEMÓRIA DE CÁLCULO'!$F:$W,4,FALSE)))</f>
        <v/>
      </c>
      <c r="I728" s="32" t="str">
        <f ca="1">IF(OR(ISBLANK($E728),$E728="Total Geral"),"",IF(LEN($E728)&lt;6,"",VLOOKUP($E728,'[1]MEMÓRIA DE CÁLCULO'!$F:$W,2,FALSE)))</f>
        <v/>
      </c>
      <c r="J728" s="32" t="str">
        <f ca="1">IF(OR(ISBLANK($E728),$E728="Total Geral"),"",IF(LEN($E728)&lt;6,"",VLOOKUP($E728,'[1]MEMÓRIA DE CÁLCULO'!$F:$W,17,FALSE)))</f>
        <v/>
      </c>
      <c r="K728" s="33" t="str">
        <f ca="1">IF(OR(ISBLANK($E728),$E728="Total Geral"),"",IF(LEN($E728)&lt;6,"",VLOOKUP($E728,'[1]MEMÓRIA DE CÁLCULO'!$F:$W,18,FALSE)))</f>
        <v/>
      </c>
      <c r="L728" s="34" t="str">
        <f ca="1">IF(OR(ISBLANK($E728),$E728="Total Geral"),"",IF(LEN($E728)&lt;6,"",VLOOKUP($E728,'[1]MEMÓRIA DE CÁLCULO'!$F:$AB,20,FALSE)))</f>
        <v/>
      </c>
      <c r="M728" s="34" t="str">
        <f ca="1">IF(OR(ISBLANK($E728),$E728="Total Geral"),"",IF(LEN($E728)&lt;6,"",VLOOKUP($E728,'[1]MEMÓRIA DE CÁLCULO'!$F:$AB,21,FALSE)))</f>
        <v/>
      </c>
      <c r="N728" s="35" t="str">
        <f ca="1">IF($E728="","",IF($E728="Total Geral",SUM(OFFSET(N728,-1,0):$N$26)/3,VLOOKUP($E728,'[1]MEMÓRIA DE CÁLCULO'!$F:$AB,22,FALSE)))</f>
        <v/>
      </c>
      <c r="O728" s="35" t="str">
        <f ca="1">IF($E728="","",IF($E728="Total Geral",SUM(OFFSET(O728,-1,0):$O$26)/3,VLOOKUP($E728,'[1]MEMÓRIA DE CÁLCULO'!$F:$AB,23,FALSE)))</f>
        <v/>
      </c>
    </row>
    <row r="729" spans="5:15" x14ac:dyDescent="0.25">
      <c r="E729" s="30" t="str">
        <f t="shared" ca="1" si="10"/>
        <v/>
      </c>
      <c r="F729" s="31" t="str">
        <f ca="1">IF(OR($E729="",$E729="Total Geral"),"",IF(LEN($E729)&lt;6,VLOOKUP($E729,'[1]MEMÓRIA DE CÁLCULO'!$F:$W,2,FALSE),VLOOKUP($E729,'[1]MEMÓRIA DE CÁLCULO'!$F:$W,5,FALSE)))</f>
        <v/>
      </c>
      <c r="G729" s="30" t="str">
        <f ca="1">IF(OR(ISBLANK($E729),$E729="Total Geral"),"",IF(LEN($E729)&lt;6,"",VLOOKUP($E729,'[1]MEMÓRIA DE CÁLCULO'!$F:$W,3,FALSE)))</f>
        <v/>
      </c>
      <c r="H729" s="30" t="str">
        <f ca="1">IF(OR(ISBLANK($E729),$E729="Total Geral"),"",IF(LEN($E729)&lt;6,"",VLOOKUP($E729,'[1]MEMÓRIA DE CÁLCULO'!$F:$W,4,FALSE)))</f>
        <v/>
      </c>
      <c r="I729" s="32" t="str">
        <f ca="1">IF(OR(ISBLANK($E729),$E729="Total Geral"),"",IF(LEN($E729)&lt;6,"",VLOOKUP($E729,'[1]MEMÓRIA DE CÁLCULO'!$F:$W,2,FALSE)))</f>
        <v/>
      </c>
      <c r="J729" s="32" t="str">
        <f ca="1">IF(OR(ISBLANK($E729),$E729="Total Geral"),"",IF(LEN($E729)&lt;6,"",VLOOKUP($E729,'[1]MEMÓRIA DE CÁLCULO'!$F:$W,17,FALSE)))</f>
        <v/>
      </c>
      <c r="K729" s="33" t="str">
        <f ca="1">IF(OR(ISBLANK($E729),$E729="Total Geral"),"",IF(LEN($E729)&lt;6,"",VLOOKUP($E729,'[1]MEMÓRIA DE CÁLCULO'!$F:$W,18,FALSE)))</f>
        <v/>
      </c>
      <c r="L729" s="34" t="str">
        <f ca="1">IF(OR(ISBLANK($E729),$E729="Total Geral"),"",IF(LEN($E729)&lt;6,"",VLOOKUP($E729,'[1]MEMÓRIA DE CÁLCULO'!$F:$AB,20,FALSE)))</f>
        <v/>
      </c>
      <c r="M729" s="34" t="str">
        <f ca="1">IF(OR(ISBLANK($E729),$E729="Total Geral"),"",IF(LEN($E729)&lt;6,"",VLOOKUP($E729,'[1]MEMÓRIA DE CÁLCULO'!$F:$AB,21,FALSE)))</f>
        <v/>
      </c>
      <c r="N729" s="35" t="str">
        <f ca="1">IF($E729="","",IF($E729="Total Geral",SUM(OFFSET(N729,-1,0):$N$26)/3,VLOOKUP($E729,'[1]MEMÓRIA DE CÁLCULO'!$F:$AB,22,FALSE)))</f>
        <v/>
      </c>
      <c r="O729" s="35" t="str">
        <f ca="1">IF($E729="","",IF($E729="Total Geral",SUM(OFFSET(O729,-1,0):$O$26)/3,VLOOKUP($E729,'[1]MEMÓRIA DE CÁLCULO'!$F:$AB,23,FALSE)))</f>
        <v/>
      </c>
    </row>
    <row r="730" spans="5:15" x14ac:dyDescent="0.25">
      <c r="E730" s="30" t="str">
        <f t="shared" ca="1" si="10"/>
        <v/>
      </c>
      <c r="F730" s="31" t="str">
        <f ca="1">IF(OR($E730="",$E730="Total Geral"),"",IF(LEN($E730)&lt;6,VLOOKUP($E730,'[1]MEMÓRIA DE CÁLCULO'!$F:$W,2,FALSE),VLOOKUP($E730,'[1]MEMÓRIA DE CÁLCULO'!$F:$W,5,FALSE)))</f>
        <v/>
      </c>
      <c r="G730" s="30" t="str">
        <f ca="1">IF(OR(ISBLANK($E730),$E730="Total Geral"),"",IF(LEN($E730)&lt;6,"",VLOOKUP($E730,'[1]MEMÓRIA DE CÁLCULO'!$F:$W,3,FALSE)))</f>
        <v/>
      </c>
      <c r="H730" s="30" t="str">
        <f ca="1">IF(OR(ISBLANK($E730),$E730="Total Geral"),"",IF(LEN($E730)&lt;6,"",VLOOKUP($E730,'[1]MEMÓRIA DE CÁLCULO'!$F:$W,4,FALSE)))</f>
        <v/>
      </c>
      <c r="I730" s="32" t="str">
        <f ca="1">IF(OR(ISBLANK($E730),$E730="Total Geral"),"",IF(LEN($E730)&lt;6,"",VLOOKUP($E730,'[1]MEMÓRIA DE CÁLCULO'!$F:$W,2,FALSE)))</f>
        <v/>
      </c>
      <c r="J730" s="32" t="str">
        <f ca="1">IF(OR(ISBLANK($E730),$E730="Total Geral"),"",IF(LEN($E730)&lt;6,"",VLOOKUP($E730,'[1]MEMÓRIA DE CÁLCULO'!$F:$W,17,FALSE)))</f>
        <v/>
      </c>
      <c r="K730" s="33" t="str">
        <f ca="1">IF(OR(ISBLANK($E730),$E730="Total Geral"),"",IF(LEN($E730)&lt;6,"",VLOOKUP($E730,'[1]MEMÓRIA DE CÁLCULO'!$F:$W,18,FALSE)))</f>
        <v/>
      </c>
      <c r="L730" s="34" t="str">
        <f ca="1">IF(OR(ISBLANK($E730),$E730="Total Geral"),"",IF(LEN($E730)&lt;6,"",VLOOKUP($E730,'[1]MEMÓRIA DE CÁLCULO'!$F:$AB,20,FALSE)))</f>
        <v/>
      </c>
      <c r="M730" s="34" t="str">
        <f ca="1">IF(OR(ISBLANK($E730),$E730="Total Geral"),"",IF(LEN($E730)&lt;6,"",VLOOKUP($E730,'[1]MEMÓRIA DE CÁLCULO'!$F:$AB,21,FALSE)))</f>
        <v/>
      </c>
      <c r="N730" s="35" t="str">
        <f ca="1">IF($E730="","",IF($E730="Total Geral",SUM(OFFSET(N730,-1,0):$N$26)/3,VLOOKUP($E730,'[1]MEMÓRIA DE CÁLCULO'!$F:$AB,22,FALSE)))</f>
        <v/>
      </c>
      <c r="O730" s="35" t="str">
        <f ca="1">IF($E730="","",IF($E730="Total Geral",SUM(OFFSET(O730,-1,0):$O$26)/3,VLOOKUP($E730,'[1]MEMÓRIA DE CÁLCULO'!$F:$AB,23,FALSE)))</f>
        <v/>
      </c>
    </row>
    <row r="731" spans="5:15" x14ac:dyDescent="0.25">
      <c r="E731" s="30" t="str">
        <f t="shared" ref="E731:E794" ca="1" si="11">IF(OFFSET(E731,0,-3)=0,"",OFFSET(E731,0,-3))</f>
        <v/>
      </c>
      <c r="F731" s="31" t="str">
        <f ca="1">IF(OR($E731="",$E731="Total Geral"),"",IF(LEN($E731)&lt;6,VLOOKUP($E731,'[1]MEMÓRIA DE CÁLCULO'!$F:$W,2,FALSE),VLOOKUP($E731,'[1]MEMÓRIA DE CÁLCULO'!$F:$W,5,FALSE)))</f>
        <v/>
      </c>
      <c r="G731" s="30" t="str">
        <f ca="1">IF(OR(ISBLANK($E731),$E731="Total Geral"),"",IF(LEN($E731)&lt;6,"",VLOOKUP($E731,'[1]MEMÓRIA DE CÁLCULO'!$F:$W,3,FALSE)))</f>
        <v/>
      </c>
      <c r="H731" s="30" t="str">
        <f ca="1">IF(OR(ISBLANK($E731),$E731="Total Geral"),"",IF(LEN($E731)&lt;6,"",VLOOKUP($E731,'[1]MEMÓRIA DE CÁLCULO'!$F:$W,4,FALSE)))</f>
        <v/>
      </c>
      <c r="I731" s="32" t="str">
        <f ca="1">IF(OR(ISBLANK($E731),$E731="Total Geral"),"",IF(LEN($E731)&lt;6,"",VLOOKUP($E731,'[1]MEMÓRIA DE CÁLCULO'!$F:$W,2,FALSE)))</f>
        <v/>
      </c>
      <c r="J731" s="32" t="str">
        <f ca="1">IF(OR(ISBLANK($E731),$E731="Total Geral"),"",IF(LEN($E731)&lt;6,"",VLOOKUP($E731,'[1]MEMÓRIA DE CÁLCULO'!$F:$W,17,FALSE)))</f>
        <v/>
      </c>
      <c r="K731" s="33" t="str">
        <f ca="1">IF(OR(ISBLANK($E731),$E731="Total Geral"),"",IF(LEN($E731)&lt;6,"",VLOOKUP($E731,'[1]MEMÓRIA DE CÁLCULO'!$F:$W,18,FALSE)))</f>
        <v/>
      </c>
      <c r="L731" s="34" t="str">
        <f ca="1">IF(OR(ISBLANK($E731),$E731="Total Geral"),"",IF(LEN($E731)&lt;6,"",VLOOKUP($E731,'[1]MEMÓRIA DE CÁLCULO'!$F:$AB,20,FALSE)))</f>
        <v/>
      </c>
      <c r="M731" s="34" t="str">
        <f ca="1">IF(OR(ISBLANK($E731),$E731="Total Geral"),"",IF(LEN($E731)&lt;6,"",VLOOKUP($E731,'[1]MEMÓRIA DE CÁLCULO'!$F:$AB,21,FALSE)))</f>
        <v/>
      </c>
      <c r="N731" s="35" t="str">
        <f ca="1">IF($E731="","",IF($E731="Total Geral",SUM(OFFSET(N731,-1,0):$N$26)/3,VLOOKUP($E731,'[1]MEMÓRIA DE CÁLCULO'!$F:$AB,22,FALSE)))</f>
        <v/>
      </c>
      <c r="O731" s="35" t="str">
        <f ca="1">IF($E731="","",IF($E731="Total Geral",SUM(OFFSET(O731,-1,0):$O$26)/3,VLOOKUP($E731,'[1]MEMÓRIA DE CÁLCULO'!$F:$AB,23,FALSE)))</f>
        <v/>
      </c>
    </row>
    <row r="732" spans="5:15" x14ac:dyDescent="0.25">
      <c r="E732" s="30" t="str">
        <f t="shared" ca="1" si="11"/>
        <v/>
      </c>
      <c r="F732" s="31" t="str">
        <f ca="1">IF(OR($E732="",$E732="Total Geral"),"",IF(LEN($E732)&lt;6,VLOOKUP($E732,'[1]MEMÓRIA DE CÁLCULO'!$F:$W,2,FALSE),VLOOKUP($E732,'[1]MEMÓRIA DE CÁLCULO'!$F:$W,5,FALSE)))</f>
        <v/>
      </c>
      <c r="G732" s="30" t="str">
        <f ca="1">IF(OR(ISBLANK($E732),$E732="Total Geral"),"",IF(LEN($E732)&lt;6,"",VLOOKUP($E732,'[1]MEMÓRIA DE CÁLCULO'!$F:$W,3,FALSE)))</f>
        <v/>
      </c>
      <c r="H732" s="30" t="str">
        <f ca="1">IF(OR(ISBLANK($E732),$E732="Total Geral"),"",IF(LEN($E732)&lt;6,"",VLOOKUP($E732,'[1]MEMÓRIA DE CÁLCULO'!$F:$W,4,FALSE)))</f>
        <v/>
      </c>
      <c r="I732" s="32" t="str">
        <f ca="1">IF(OR(ISBLANK($E732),$E732="Total Geral"),"",IF(LEN($E732)&lt;6,"",VLOOKUP($E732,'[1]MEMÓRIA DE CÁLCULO'!$F:$W,2,FALSE)))</f>
        <v/>
      </c>
      <c r="J732" s="32" t="str">
        <f ca="1">IF(OR(ISBLANK($E732),$E732="Total Geral"),"",IF(LEN($E732)&lt;6,"",VLOOKUP($E732,'[1]MEMÓRIA DE CÁLCULO'!$F:$W,17,FALSE)))</f>
        <v/>
      </c>
      <c r="K732" s="33" t="str">
        <f ca="1">IF(OR(ISBLANK($E732),$E732="Total Geral"),"",IF(LEN($E732)&lt;6,"",VLOOKUP($E732,'[1]MEMÓRIA DE CÁLCULO'!$F:$W,18,FALSE)))</f>
        <v/>
      </c>
      <c r="L732" s="34" t="str">
        <f ca="1">IF(OR(ISBLANK($E732),$E732="Total Geral"),"",IF(LEN($E732)&lt;6,"",VLOOKUP($E732,'[1]MEMÓRIA DE CÁLCULO'!$F:$AB,20,FALSE)))</f>
        <v/>
      </c>
      <c r="M732" s="34" t="str">
        <f ca="1">IF(OR(ISBLANK($E732),$E732="Total Geral"),"",IF(LEN($E732)&lt;6,"",VLOOKUP($E732,'[1]MEMÓRIA DE CÁLCULO'!$F:$AB,21,FALSE)))</f>
        <v/>
      </c>
      <c r="N732" s="35" t="str">
        <f ca="1">IF($E732="","",IF($E732="Total Geral",SUM(OFFSET(N732,-1,0):$N$26)/3,VLOOKUP($E732,'[1]MEMÓRIA DE CÁLCULO'!$F:$AB,22,FALSE)))</f>
        <v/>
      </c>
      <c r="O732" s="35" t="str">
        <f ca="1">IF($E732="","",IF($E732="Total Geral",SUM(OFFSET(O732,-1,0):$O$26)/3,VLOOKUP($E732,'[1]MEMÓRIA DE CÁLCULO'!$F:$AB,23,FALSE)))</f>
        <v/>
      </c>
    </row>
    <row r="733" spans="5:15" x14ac:dyDescent="0.25">
      <c r="E733" s="30" t="str">
        <f t="shared" ca="1" si="11"/>
        <v/>
      </c>
      <c r="F733" s="31" t="str">
        <f ca="1">IF(OR($E733="",$E733="Total Geral"),"",IF(LEN($E733)&lt;6,VLOOKUP($E733,'[1]MEMÓRIA DE CÁLCULO'!$F:$W,2,FALSE),VLOOKUP($E733,'[1]MEMÓRIA DE CÁLCULO'!$F:$W,5,FALSE)))</f>
        <v/>
      </c>
      <c r="G733" s="30" t="str">
        <f ca="1">IF(OR(ISBLANK($E733),$E733="Total Geral"),"",IF(LEN($E733)&lt;6,"",VLOOKUP($E733,'[1]MEMÓRIA DE CÁLCULO'!$F:$W,3,FALSE)))</f>
        <v/>
      </c>
      <c r="H733" s="30" t="str">
        <f ca="1">IF(OR(ISBLANK($E733),$E733="Total Geral"),"",IF(LEN($E733)&lt;6,"",VLOOKUP($E733,'[1]MEMÓRIA DE CÁLCULO'!$F:$W,4,FALSE)))</f>
        <v/>
      </c>
      <c r="I733" s="32" t="str">
        <f ca="1">IF(OR(ISBLANK($E733),$E733="Total Geral"),"",IF(LEN($E733)&lt;6,"",VLOOKUP($E733,'[1]MEMÓRIA DE CÁLCULO'!$F:$W,2,FALSE)))</f>
        <v/>
      </c>
      <c r="J733" s="32" t="str">
        <f ca="1">IF(OR(ISBLANK($E733),$E733="Total Geral"),"",IF(LEN($E733)&lt;6,"",VLOOKUP($E733,'[1]MEMÓRIA DE CÁLCULO'!$F:$W,17,FALSE)))</f>
        <v/>
      </c>
      <c r="K733" s="33" t="str">
        <f ca="1">IF(OR(ISBLANK($E733),$E733="Total Geral"),"",IF(LEN($E733)&lt;6,"",VLOOKUP($E733,'[1]MEMÓRIA DE CÁLCULO'!$F:$W,18,FALSE)))</f>
        <v/>
      </c>
      <c r="L733" s="34" t="str">
        <f ca="1">IF(OR(ISBLANK($E733),$E733="Total Geral"),"",IF(LEN($E733)&lt;6,"",VLOOKUP($E733,'[1]MEMÓRIA DE CÁLCULO'!$F:$AB,20,FALSE)))</f>
        <v/>
      </c>
      <c r="M733" s="34" t="str">
        <f ca="1">IF(OR(ISBLANK($E733),$E733="Total Geral"),"",IF(LEN($E733)&lt;6,"",VLOOKUP($E733,'[1]MEMÓRIA DE CÁLCULO'!$F:$AB,21,FALSE)))</f>
        <v/>
      </c>
      <c r="N733" s="35" t="str">
        <f ca="1">IF($E733="","",IF($E733="Total Geral",SUM(OFFSET(N733,-1,0):$N$26)/3,VLOOKUP($E733,'[1]MEMÓRIA DE CÁLCULO'!$F:$AB,22,FALSE)))</f>
        <v/>
      </c>
      <c r="O733" s="35" t="str">
        <f ca="1">IF($E733="","",IF($E733="Total Geral",SUM(OFFSET(O733,-1,0):$O$26)/3,VLOOKUP($E733,'[1]MEMÓRIA DE CÁLCULO'!$F:$AB,23,FALSE)))</f>
        <v/>
      </c>
    </row>
    <row r="734" spans="5:15" x14ac:dyDescent="0.25">
      <c r="E734" s="30" t="str">
        <f t="shared" ca="1" si="11"/>
        <v/>
      </c>
      <c r="F734" s="31" t="str">
        <f ca="1">IF(OR($E734="",$E734="Total Geral"),"",IF(LEN($E734)&lt;6,VLOOKUP($E734,'[1]MEMÓRIA DE CÁLCULO'!$F:$W,2,FALSE),VLOOKUP($E734,'[1]MEMÓRIA DE CÁLCULO'!$F:$W,5,FALSE)))</f>
        <v/>
      </c>
      <c r="G734" s="30" t="str">
        <f ca="1">IF(OR(ISBLANK($E734),$E734="Total Geral"),"",IF(LEN($E734)&lt;6,"",VLOOKUP($E734,'[1]MEMÓRIA DE CÁLCULO'!$F:$W,3,FALSE)))</f>
        <v/>
      </c>
      <c r="H734" s="30" t="str">
        <f ca="1">IF(OR(ISBLANK($E734),$E734="Total Geral"),"",IF(LEN($E734)&lt;6,"",VLOOKUP($E734,'[1]MEMÓRIA DE CÁLCULO'!$F:$W,4,FALSE)))</f>
        <v/>
      </c>
      <c r="I734" s="32" t="str">
        <f ca="1">IF(OR(ISBLANK($E734),$E734="Total Geral"),"",IF(LEN($E734)&lt;6,"",VLOOKUP($E734,'[1]MEMÓRIA DE CÁLCULO'!$F:$W,2,FALSE)))</f>
        <v/>
      </c>
      <c r="J734" s="32" t="str">
        <f ca="1">IF(OR(ISBLANK($E734),$E734="Total Geral"),"",IF(LEN($E734)&lt;6,"",VLOOKUP($E734,'[1]MEMÓRIA DE CÁLCULO'!$F:$W,17,FALSE)))</f>
        <v/>
      </c>
      <c r="K734" s="33" t="str">
        <f ca="1">IF(OR(ISBLANK($E734),$E734="Total Geral"),"",IF(LEN($E734)&lt;6,"",VLOOKUP($E734,'[1]MEMÓRIA DE CÁLCULO'!$F:$W,18,FALSE)))</f>
        <v/>
      </c>
      <c r="L734" s="34" t="str">
        <f ca="1">IF(OR(ISBLANK($E734),$E734="Total Geral"),"",IF(LEN($E734)&lt;6,"",VLOOKUP($E734,'[1]MEMÓRIA DE CÁLCULO'!$F:$AB,20,FALSE)))</f>
        <v/>
      </c>
      <c r="M734" s="34" t="str">
        <f ca="1">IF(OR(ISBLANK($E734),$E734="Total Geral"),"",IF(LEN($E734)&lt;6,"",VLOOKUP($E734,'[1]MEMÓRIA DE CÁLCULO'!$F:$AB,21,FALSE)))</f>
        <v/>
      </c>
      <c r="N734" s="35" t="str">
        <f ca="1">IF($E734="","",IF($E734="Total Geral",SUM(OFFSET(N734,-1,0):$N$26)/3,VLOOKUP($E734,'[1]MEMÓRIA DE CÁLCULO'!$F:$AB,22,FALSE)))</f>
        <v/>
      </c>
      <c r="O734" s="35" t="str">
        <f ca="1">IF($E734="","",IF($E734="Total Geral",SUM(OFFSET(O734,-1,0):$O$26)/3,VLOOKUP($E734,'[1]MEMÓRIA DE CÁLCULO'!$F:$AB,23,FALSE)))</f>
        <v/>
      </c>
    </row>
    <row r="735" spans="5:15" x14ac:dyDescent="0.25">
      <c r="E735" s="30" t="str">
        <f t="shared" ca="1" si="11"/>
        <v/>
      </c>
      <c r="F735" s="31" t="str">
        <f ca="1">IF(OR($E735="",$E735="Total Geral"),"",IF(LEN($E735)&lt;6,VLOOKUP($E735,'[1]MEMÓRIA DE CÁLCULO'!$F:$W,2,FALSE),VLOOKUP($E735,'[1]MEMÓRIA DE CÁLCULO'!$F:$W,5,FALSE)))</f>
        <v/>
      </c>
      <c r="G735" s="30" t="str">
        <f ca="1">IF(OR(ISBLANK($E735),$E735="Total Geral"),"",IF(LEN($E735)&lt;6,"",VLOOKUP($E735,'[1]MEMÓRIA DE CÁLCULO'!$F:$W,3,FALSE)))</f>
        <v/>
      </c>
      <c r="H735" s="30" t="str">
        <f ca="1">IF(OR(ISBLANK($E735),$E735="Total Geral"),"",IF(LEN($E735)&lt;6,"",VLOOKUP($E735,'[1]MEMÓRIA DE CÁLCULO'!$F:$W,4,FALSE)))</f>
        <v/>
      </c>
      <c r="I735" s="32" t="str">
        <f ca="1">IF(OR(ISBLANK($E735),$E735="Total Geral"),"",IF(LEN($E735)&lt;6,"",VLOOKUP($E735,'[1]MEMÓRIA DE CÁLCULO'!$F:$W,2,FALSE)))</f>
        <v/>
      </c>
      <c r="J735" s="32" t="str">
        <f ca="1">IF(OR(ISBLANK($E735),$E735="Total Geral"),"",IF(LEN($E735)&lt;6,"",VLOOKUP($E735,'[1]MEMÓRIA DE CÁLCULO'!$F:$W,17,FALSE)))</f>
        <v/>
      </c>
      <c r="K735" s="33" t="str">
        <f ca="1">IF(OR(ISBLANK($E735),$E735="Total Geral"),"",IF(LEN($E735)&lt;6,"",VLOOKUP($E735,'[1]MEMÓRIA DE CÁLCULO'!$F:$W,18,FALSE)))</f>
        <v/>
      </c>
      <c r="L735" s="34" t="str">
        <f ca="1">IF(OR(ISBLANK($E735),$E735="Total Geral"),"",IF(LEN($E735)&lt;6,"",VLOOKUP($E735,'[1]MEMÓRIA DE CÁLCULO'!$F:$AB,20,FALSE)))</f>
        <v/>
      </c>
      <c r="M735" s="34" t="str">
        <f ca="1">IF(OR(ISBLANK($E735),$E735="Total Geral"),"",IF(LEN($E735)&lt;6,"",VLOOKUP($E735,'[1]MEMÓRIA DE CÁLCULO'!$F:$AB,21,FALSE)))</f>
        <v/>
      </c>
      <c r="N735" s="35" t="str">
        <f ca="1">IF($E735="","",IF($E735="Total Geral",SUM(OFFSET(N735,-1,0):$N$26)/3,VLOOKUP($E735,'[1]MEMÓRIA DE CÁLCULO'!$F:$AB,22,FALSE)))</f>
        <v/>
      </c>
      <c r="O735" s="35" t="str">
        <f ca="1">IF($E735="","",IF($E735="Total Geral",SUM(OFFSET(O735,-1,0):$O$26)/3,VLOOKUP($E735,'[1]MEMÓRIA DE CÁLCULO'!$F:$AB,23,FALSE)))</f>
        <v/>
      </c>
    </row>
    <row r="736" spans="5:15" x14ac:dyDescent="0.25">
      <c r="E736" s="30" t="str">
        <f t="shared" ca="1" si="11"/>
        <v/>
      </c>
      <c r="F736" s="31" t="str">
        <f ca="1">IF(OR($E736="",$E736="Total Geral"),"",IF(LEN($E736)&lt;6,VLOOKUP($E736,'[1]MEMÓRIA DE CÁLCULO'!$F:$W,2,FALSE),VLOOKUP($E736,'[1]MEMÓRIA DE CÁLCULO'!$F:$W,5,FALSE)))</f>
        <v/>
      </c>
      <c r="G736" s="30" t="str">
        <f ca="1">IF(OR(ISBLANK($E736),$E736="Total Geral"),"",IF(LEN($E736)&lt;6,"",VLOOKUP($E736,'[1]MEMÓRIA DE CÁLCULO'!$F:$W,3,FALSE)))</f>
        <v/>
      </c>
      <c r="H736" s="30" t="str">
        <f ca="1">IF(OR(ISBLANK($E736),$E736="Total Geral"),"",IF(LEN($E736)&lt;6,"",VLOOKUP($E736,'[1]MEMÓRIA DE CÁLCULO'!$F:$W,4,FALSE)))</f>
        <v/>
      </c>
      <c r="I736" s="32" t="str">
        <f ca="1">IF(OR(ISBLANK($E736),$E736="Total Geral"),"",IF(LEN($E736)&lt;6,"",VLOOKUP($E736,'[1]MEMÓRIA DE CÁLCULO'!$F:$W,2,FALSE)))</f>
        <v/>
      </c>
      <c r="J736" s="32" t="str">
        <f ca="1">IF(OR(ISBLANK($E736),$E736="Total Geral"),"",IF(LEN($E736)&lt;6,"",VLOOKUP($E736,'[1]MEMÓRIA DE CÁLCULO'!$F:$W,17,FALSE)))</f>
        <v/>
      </c>
      <c r="K736" s="33" t="str">
        <f ca="1">IF(OR(ISBLANK($E736),$E736="Total Geral"),"",IF(LEN($E736)&lt;6,"",VLOOKUP($E736,'[1]MEMÓRIA DE CÁLCULO'!$F:$W,18,FALSE)))</f>
        <v/>
      </c>
      <c r="L736" s="34" t="str">
        <f ca="1">IF(OR(ISBLANK($E736),$E736="Total Geral"),"",IF(LEN($E736)&lt;6,"",VLOOKUP($E736,'[1]MEMÓRIA DE CÁLCULO'!$F:$AB,20,FALSE)))</f>
        <v/>
      </c>
      <c r="M736" s="34" t="str">
        <f ca="1">IF(OR(ISBLANK($E736),$E736="Total Geral"),"",IF(LEN($E736)&lt;6,"",VLOOKUP($E736,'[1]MEMÓRIA DE CÁLCULO'!$F:$AB,21,FALSE)))</f>
        <v/>
      </c>
      <c r="N736" s="35" t="str">
        <f ca="1">IF($E736="","",IF($E736="Total Geral",SUM(OFFSET(N736,-1,0):$N$26)/3,VLOOKUP($E736,'[1]MEMÓRIA DE CÁLCULO'!$F:$AB,22,FALSE)))</f>
        <v/>
      </c>
      <c r="O736" s="35" t="str">
        <f ca="1">IF($E736="","",IF($E736="Total Geral",SUM(OFFSET(O736,-1,0):$O$26)/3,VLOOKUP($E736,'[1]MEMÓRIA DE CÁLCULO'!$F:$AB,23,FALSE)))</f>
        <v/>
      </c>
    </row>
    <row r="737" spans="5:15" x14ac:dyDescent="0.25">
      <c r="E737" s="30" t="str">
        <f t="shared" ca="1" si="11"/>
        <v/>
      </c>
      <c r="F737" s="31" t="str">
        <f ca="1">IF(OR($E737="",$E737="Total Geral"),"",IF(LEN($E737)&lt;6,VLOOKUP($E737,'[1]MEMÓRIA DE CÁLCULO'!$F:$W,2,FALSE),VLOOKUP($E737,'[1]MEMÓRIA DE CÁLCULO'!$F:$W,5,FALSE)))</f>
        <v/>
      </c>
      <c r="G737" s="30" t="str">
        <f ca="1">IF(OR(ISBLANK($E737),$E737="Total Geral"),"",IF(LEN($E737)&lt;6,"",VLOOKUP($E737,'[1]MEMÓRIA DE CÁLCULO'!$F:$W,3,FALSE)))</f>
        <v/>
      </c>
      <c r="H737" s="30" t="str">
        <f ca="1">IF(OR(ISBLANK($E737),$E737="Total Geral"),"",IF(LEN($E737)&lt;6,"",VLOOKUP($E737,'[1]MEMÓRIA DE CÁLCULO'!$F:$W,4,FALSE)))</f>
        <v/>
      </c>
      <c r="I737" s="32" t="str">
        <f ca="1">IF(OR(ISBLANK($E737),$E737="Total Geral"),"",IF(LEN($E737)&lt;6,"",VLOOKUP($E737,'[1]MEMÓRIA DE CÁLCULO'!$F:$W,2,FALSE)))</f>
        <v/>
      </c>
      <c r="J737" s="32" t="str">
        <f ca="1">IF(OR(ISBLANK($E737),$E737="Total Geral"),"",IF(LEN($E737)&lt;6,"",VLOOKUP($E737,'[1]MEMÓRIA DE CÁLCULO'!$F:$W,17,FALSE)))</f>
        <v/>
      </c>
      <c r="K737" s="33" t="str">
        <f ca="1">IF(OR(ISBLANK($E737),$E737="Total Geral"),"",IF(LEN($E737)&lt;6,"",VLOOKUP($E737,'[1]MEMÓRIA DE CÁLCULO'!$F:$W,18,FALSE)))</f>
        <v/>
      </c>
      <c r="L737" s="34" t="str">
        <f ca="1">IF(OR(ISBLANK($E737),$E737="Total Geral"),"",IF(LEN($E737)&lt;6,"",VLOOKUP($E737,'[1]MEMÓRIA DE CÁLCULO'!$F:$AB,20,FALSE)))</f>
        <v/>
      </c>
      <c r="M737" s="34" t="str">
        <f ca="1">IF(OR(ISBLANK($E737),$E737="Total Geral"),"",IF(LEN($E737)&lt;6,"",VLOOKUP($E737,'[1]MEMÓRIA DE CÁLCULO'!$F:$AB,21,FALSE)))</f>
        <v/>
      </c>
      <c r="N737" s="35" t="str">
        <f ca="1">IF($E737="","",IF($E737="Total Geral",SUM(OFFSET(N737,-1,0):$N$26)/3,VLOOKUP($E737,'[1]MEMÓRIA DE CÁLCULO'!$F:$AB,22,FALSE)))</f>
        <v/>
      </c>
      <c r="O737" s="35" t="str">
        <f ca="1">IF($E737="","",IF($E737="Total Geral",SUM(OFFSET(O737,-1,0):$O$26)/3,VLOOKUP($E737,'[1]MEMÓRIA DE CÁLCULO'!$F:$AB,23,FALSE)))</f>
        <v/>
      </c>
    </row>
    <row r="738" spans="5:15" x14ac:dyDescent="0.25">
      <c r="E738" s="30" t="str">
        <f t="shared" ca="1" si="11"/>
        <v/>
      </c>
      <c r="F738" s="31" t="str">
        <f ca="1">IF(OR($E738="",$E738="Total Geral"),"",IF(LEN($E738)&lt;6,VLOOKUP($E738,'[1]MEMÓRIA DE CÁLCULO'!$F:$W,2,FALSE),VLOOKUP($E738,'[1]MEMÓRIA DE CÁLCULO'!$F:$W,5,FALSE)))</f>
        <v/>
      </c>
      <c r="G738" s="30" t="str">
        <f ca="1">IF(OR(ISBLANK($E738),$E738="Total Geral"),"",IF(LEN($E738)&lt;6,"",VLOOKUP($E738,'[1]MEMÓRIA DE CÁLCULO'!$F:$W,3,FALSE)))</f>
        <v/>
      </c>
      <c r="H738" s="30" t="str">
        <f ca="1">IF(OR(ISBLANK($E738),$E738="Total Geral"),"",IF(LEN($E738)&lt;6,"",VLOOKUP($E738,'[1]MEMÓRIA DE CÁLCULO'!$F:$W,4,FALSE)))</f>
        <v/>
      </c>
      <c r="I738" s="32" t="str">
        <f ca="1">IF(OR(ISBLANK($E738),$E738="Total Geral"),"",IF(LEN($E738)&lt;6,"",VLOOKUP($E738,'[1]MEMÓRIA DE CÁLCULO'!$F:$W,2,FALSE)))</f>
        <v/>
      </c>
      <c r="J738" s="32" t="str">
        <f ca="1">IF(OR(ISBLANK($E738),$E738="Total Geral"),"",IF(LEN($E738)&lt;6,"",VLOOKUP($E738,'[1]MEMÓRIA DE CÁLCULO'!$F:$W,17,FALSE)))</f>
        <v/>
      </c>
      <c r="K738" s="33" t="str">
        <f ca="1">IF(OR(ISBLANK($E738),$E738="Total Geral"),"",IF(LEN($E738)&lt;6,"",VLOOKUP($E738,'[1]MEMÓRIA DE CÁLCULO'!$F:$W,18,FALSE)))</f>
        <v/>
      </c>
      <c r="L738" s="34" t="str">
        <f ca="1">IF(OR(ISBLANK($E738),$E738="Total Geral"),"",IF(LEN($E738)&lt;6,"",VLOOKUP($E738,'[1]MEMÓRIA DE CÁLCULO'!$F:$AB,20,FALSE)))</f>
        <v/>
      </c>
      <c r="M738" s="34" t="str">
        <f ca="1">IF(OR(ISBLANK($E738),$E738="Total Geral"),"",IF(LEN($E738)&lt;6,"",VLOOKUP($E738,'[1]MEMÓRIA DE CÁLCULO'!$F:$AB,21,FALSE)))</f>
        <v/>
      </c>
      <c r="N738" s="35" t="str">
        <f ca="1">IF($E738="","",IF($E738="Total Geral",SUM(OFFSET(N738,-1,0):$N$26)/3,VLOOKUP($E738,'[1]MEMÓRIA DE CÁLCULO'!$F:$AB,22,FALSE)))</f>
        <v/>
      </c>
      <c r="O738" s="35" t="str">
        <f ca="1">IF($E738="","",IF($E738="Total Geral",SUM(OFFSET(O738,-1,0):$O$26)/3,VLOOKUP($E738,'[1]MEMÓRIA DE CÁLCULO'!$F:$AB,23,FALSE)))</f>
        <v/>
      </c>
    </row>
    <row r="739" spans="5:15" x14ac:dyDescent="0.25">
      <c r="E739" s="30" t="str">
        <f t="shared" ca="1" si="11"/>
        <v/>
      </c>
      <c r="F739" s="31" t="str">
        <f ca="1">IF(OR($E739="",$E739="Total Geral"),"",IF(LEN($E739)&lt;6,VLOOKUP($E739,'[1]MEMÓRIA DE CÁLCULO'!$F:$W,2,FALSE),VLOOKUP($E739,'[1]MEMÓRIA DE CÁLCULO'!$F:$W,5,FALSE)))</f>
        <v/>
      </c>
      <c r="G739" s="30" t="str">
        <f ca="1">IF(OR(ISBLANK($E739),$E739="Total Geral"),"",IF(LEN($E739)&lt;6,"",VLOOKUP($E739,'[1]MEMÓRIA DE CÁLCULO'!$F:$W,3,FALSE)))</f>
        <v/>
      </c>
      <c r="H739" s="30" t="str">
        <f ca="1">IF(OR(ISBLANK($E739),$E739="Total Geral"),"",IF(LEN($E739)&lt;6,"",VLOOKUP($E739,'[1]MEMÓRIA DE CÁLCULO'!$F:$W,4,FALSE)))</f>
        <v/>
      </c>
      <c r="I739" s="32" t="str">
        <f ca="1">IF(OR(ISBLANK($E739),$E739="Total Geral"),"",IF(LEN($E739)&lt;6,"",VLOOKUP($E739,'[1]MEMÓRIA DE CÁLCULO'!$F:$W,2,FALSE)))</f>
        <v/>
      </c>
      <c r="J739" s="32" t="str">
        <f ca="1">IF(OR(ISBLANK($E739),$E739="Total Geral"),"",IF(LEN($E739)&lt;6,"",VLOOKUP($E739,'[1]MEMÓRIA DE CÁLCULO'!$F:$W,17,FALSE)))</f>
        <v/>
      </c>
      <c r="K739" s="33" t="str">
        <f ca="1">IF(OR(ISBLANK($E739),$E739="Total Geral"),"",IF(LEN($E739)&lt;6,"",VLOOKUP($E739,'[1]MEMÓRIA DE CÁLCULO'!$F:$W,18,FALSE)))</f>
        <v/>
      </c>
      <c r="L739" s="34" t="str">
        <f ca="1">IF(OR(ISBLANK($E739),$E739="Total Geral"),"",IF(LEN($E739)&lt;6,"",VLOOKUP($E739,'[1]MEMÓRIA DE CÁLCULO'!$F:$AB,20,FALSE)))</f>
        <v/>
      </c>
      <c r="M739" s="34" t="str">
        <f ca="1">IF(OR(ISBLANK($E739),$E739="Total Geral"),"",IF(LEN($E739)&lt;6,"",VLOOKUP($E739,'[1]MEMÓRIA DE CÁLCULO'!$F:$AB,21,FALSE)))</f>
        <v/>
      </c>
      <c r="N739" s="35" t="str">
        <f ca="1">IF($E739="","",IF($E739="Total Geral",SUM(OFFSET(N739,-1,0):$N$26)/3,VLOOKUP($E739,'[1]MEMÓRIA DE CÁLCULO'!$F:$AB,22,FALSE)))</f>
        <v/>
      </c>
      <c r="O739" s="35" t="str">
        <f ca="1">IF($E739="","",IF($E739="Total Geral",SUM(OFFSET(O739,-1,0):$O$26)/3,VLOOKUP($E739,'[1]MEMÓRIA DE CÁLCULO'!$F:$AB,23,FALSE)))</f>
        <v/>
      </c>
    </row>
    <row r="740" spans="5:15" x14ac:dyDescent="0.25">
      <c r="E740" s="30" t="str">
        <f t="shared" ca="1" si="11"/>
        <v/>
      </c>
      <c r="F740" s="31" t="str">
        <f ca="1">IF(OR($E740="",$E740="Total Geral"),"",IF(LEN($E740)&lt;6,VLOOKUP($E740,'[1]MEMÓRIA DE CÁLCULO'!$F:$W,2,FALSE),VLOOKUP($E740,'[1]MEMÓRIA DE CÁLCULO'!$F:$W,5,FALSE)))</f>
        <v/>
      </c>
      <c r="G740" s="30" t="str">
        <f ca="1">IF(OR(ISBLANK($E740),$E740="Total Geral"),"",IF(LEN($E740)&lt;6,"",VLOOKUP($E740,'[1]MEMÓRIA DE CÁLCULO'!$F:$W,3,FALSE)))</f>
        <v/>
      </c>
      <c r="H740" s="30" t="str">
        <f ca="1">IF(OR(ISBLANK($E740),$E740="Total Geral"),"",IF(LEN($E740)&lt;6,"",VLOOKUP($E740,'[1]MEMÓRIA DE CÁLCULO'!$F:$W,4,FALSE)))</f>
        <v/>
      </c>
      <c r="I740" s="32" t="str">
        <f ca="1">IF(OR(ISBLANK($E740),$E740="Total Geral"),"",IF(LEN($E740)&lt;6,"",VLOOKUP($E740,'[1]MEMÓRIA DE CÁLCULO'!$F:$W,2,FALSE)))</f>
        <v/>
      </c>
      <c r="J740" s="32" t="str">
        <f ca="1">IF(OR(ISBLANK($E740),$E740="Total Geral"),"",IF(LEN($E740)&lt;6,"",VLOOKUP($E740,'[1]MEMÓRIA DE CÁLCULO'!$F:$W,17,FALSE)))</f>
        <v/>
      </c>
      <c r="K740" s="33" t="str">
        <f ca="1">IF(OR(ISBLANK($E740),$E740="Total Geral"),"",IF(LEN($E740)&lt;6,"",VLOOKUP($E740,'[1]MEMÓRIA DE CÁLCULO'!$F:$W,18,FALSE)))</f>
        <v/>
      </c>
      <c r="L740" s="34" t="str">
        <f ca="1">IF(OR(ISBLANK($E740),$E740="Total Geral"),"",IF(LEN($E740)&lt;6,"",VLOOKUP($E740,'[1]MEMÓRIA DE CÁLCULO'!$F:$AB,20,FALSE)))</f>
        <v/>
      </c>
      <c r="M740" s="34" t="str">
        <f ca="1">IF(OR(ISBLANK($E740),$E740="Total Geral"),"",IF(LEN($E740)&lt;6,"",VLOOKUP($E740,'[1]MEMÓRIA DE CÁLCULO'!$F:$AB,21,FALSE)))</f>
        <v/>
      </c>
      <c r="N740" s="35" t="str">
        <f ca="1">IF($E740="","",IF($E740="Total Geral",SUM(OFFSET(N740,-1,0):$N$26)/3,VLOOKUP($E740,'[1]MEMÓRIA DE CÁLCULO'!$F:$AB,22,FALSE)))</f>
        <v/>
      </c>
      <c r="O740" s="35" t="str">
        <f ca="1">IF($E740="","",IF($E740="Total Geral",SUM(OFFSET(O740,-1,0):$O$26)/3,VLOOKUP($E740,'[1]MEMÓRIA DE CÁLCULO'!$F:$AB,23,FALSE)))</f>
        <v/>
      </c>
    </row>
    <row r="741" spans="5:15" x14ac:dyDescent="0.25">
      <c r="E741" s="30" t="str">
        <f t="shared" ca="1" si="11"/>
        <v/>
      </c>
      <c r="F741" s="31" t="str">
        <f ca="1">IF(OR($E741="",$E741="Total Geral"),"",IF(LEN($E741)&lt;6,VLOOKUP($E741,'[1]MEMÓRIA DE CÁLCULO'!$F:$W,2,FALSE),VLOOKUP($E741,'[1]MEMÓRIA DE CÁLCULO'!$F:$W,5,FALSE)))</f>
        <v/>
      </c>
      <c r="G741" s="30" t="str">
        <f ca="1">IF(OR(ISBLANK($E741),$E741="Total Geral"),"",IF(LEN($E741)&lt;6,"",VLOOKUP($E741,'[1]MEMÓRIA DE CÁLCULO'!$F:$W,3,FALSE)))</f>
        <v/>
      </c>
      <c r="H741" s="30" t="str">
        <f ca="1">IF(OR(ISBLANK($E741),$E741="Total Geral"),"",IF(LEN($E741)&lt;6,"",VLOOKUP($E741,'[1]MEMÓRIA DE CÁLCULO'!$F:$W,4,FALSE)))</f>
        <v/>
      </c>
      <c r="I741" s="32" t="str">
        <f ca="1">IF(OR(ISBLANK($E741),$E741="Total Geral"),"",IF(LEN($E741)&lt;6,"",VLOOKUP($E741,'[1]MEMÓRIA DE CÁLCULO'!$F:$W,2,FALSE)))</f>
        <v/>
      </c>
      <c r="J741" s="32" t="str">
        <f ca="1">IF(OR(ISBLANK($E741),$E741="Total Geral"),"",IF(LEN($E741)&lt;6,"",VLOOKUP($E741,'[1]MEMÓRIA DE CÁLCULO'!$F:$W,17,FALSE)))</f>
        <v/>
      </c>
      <c r="K741" s="33" t="str">
        <f ca="1">IF(OR(ISBLANK($E741),$E741="Total Geral"),"",IF(LEN($E741)&lt;6,"",VLOOKUP($E741,'[1]MEMÓRIA DE CÁLCULO'!$F:$W,18,FALSE)))</f>
        <v/>
      </c>
      <c r="L741" s="34" t="str">
        <f ca="1">IF(OR(ISBLANK($E741),$E741="Total Geral"),"",IF(LEN($E741)&lt;6,"",VLOOKUP($E741,'[1]MEMÓRIA DE CÁLCULO'!$F:$AB,20,FALSE)))</f>
        <v/>
      </c>
      <c r="M741" s="34" t="str">
        <f ca="1">IF(OR(ISBLANK($E741),$E741="Total Geral"),"",IF(LEN($E741)&lt;6,"",VLOOKUP($E741,'[1]MEMÓRIA DE CÁLCULO'!$F:$AB,21,FALSE)))</f>
        <v/>
      </c>
      <c r="N741" s="35" t="str">
        <f ca="1">IF($E741="","",IF($E741="Total Geral",SUM(OFFSET(N741,-1,0):$N$26)/3,VLOOKUP($E741,'[1]MEMÓRIA DE CÁLCULO'!$F:$AB,22,FALSE)))</f>
        <v/>
      </c>
      <c r="O741" s="35" t="str">
        <f ca="1">IF($E741="","",IF($E741="Total Geral",SUM(OFFSET(O741,-1,0):$O$26)/3,VLOOKUP($E741,'[1]MEMÓRIA DE CÁLCULO'!$F:$AB,23,FALSE)))</f>
        <v/>
      </c>
    </row>
    <row r="742" spans="5:15" x14ac:dyDescent="0.25">
      <c r="E742" s="30" t="str">
        <f t="shared" ca="1" si="11"/>
        <v/>
      </c>
      <c r="F742" s="31" t="str">
        <f ca="1">IF(OR($E742="",$E742="Total Geral"),"",IF(LEN($E742)&lt;6,VLOOKUP($E742,'[1]MEMÓRIA DE CÁLCULO'!$F:$W,2,FALSE),VLOOKUP($E742,'[1]MEMÓRIA DE CÁLCULO'!$F:$W,5,FALSE)))</f>
        <v/>
      </c>
      <c r="G742" s="30" t="str">
        <f ca="1">IF(OR(ISBLANK($E742),$E742="Total Geral"),"",IF(LEN($E742)&lt;6,"",VLOOKUP($E742,'[1]MEMÓRIA DE CÁLCULO'!$F:$W,3,FALSE)))</f>
        <v/>
      </c>
      <c r="H742" s="30" t="str">
        <f ca="1">IF(OR(ISBLANK($E742),$E742="Total Geral"),"",IF(LEN($E742)&lt;6,"",VLOOKUP($E742,'[1]MEMÓRIA DE CÁLCULO'!$F:$W,4,FALSE)))</f>
        <v/>
      </c>
      <c r="I742" s="32" t="str">
        <f ca="1">IF(OR(ISBLANK($E742),$E742="Total Geral"),"",IF(LEN($E742)&lt;6,"",VLOOKUP($E742,'[1]MEMÓRIA DE CÁLCULO'!$F:$W,2,FALSE)))</f>
        <v/>
      </c>
      <c r="J742" s="32" t="str">
        <f ca="1">IF(OR(ISBLANK($E742),$E742="Total Geral"),"",IF(LEN($E742)&lt;6,"",VLOOKUP($E742,'[1]MEMÓRIA DE CÁLCULO'!$F:$W,17,FALSE)))</f>
        <v/>
      </c>
      <c r="K742" s="33" t="str">
        <f ca="1">IF(OR(ISBLANK($E742),$E742="Total Geral"),"",IF(LEN($E742)&lt;6,"",VLOOKUP($E742,'[1]MEMÓRIA DE CÁLCULO'!$F:$W,18,FALSE)))</f>
        <v/>
      </c>
      <c r="L742" s="34" t="str">
        <f ca="1">IF(OR(ISBLANK($E742),$E742="Total Geral"),"",IF(LEN($E742)&lt;6,"",VLOOKUP($E742,'[1]MEMÓRIA DE CÁLCULO'!$F:$AB,20,FALSE)))</f>
        <v/>
      </c>
      <c r="M742" s="34" t="str">
        <f ca="1">IF(OR(ISBLANK($E742),$E742="Total Geral"),"",IF(LEN($E742)&lt;6,"",VLOOKUP($E742,'[1]MEMÓRIA DE CÁLCULO'!$F:$AB,21,FALSE)))</f>
        <v/>
      </c>
      <c r="N742" s="35" t="str">
        <f ca="1">IF($E742="","",IF($E742="Total Geral",SUM(OFFSET(N742,-1,0):$N$26)/3,VLOOKUP($E742,'[1]MEMÓRIA DE CÁLCULO'!$F:$AB,22,FALSE)))</f>
        <v/>
      </c>
      <c r="O742" s="35" t="str">
        <f ca="1">IF($E742="","",IF($E742="Total Geral",SUM(OFFSET(O742,-1,0):$O$26)/3,VLOOKUP($E742,'[1]MEMÓRIA DE CÁLCULO'!$F:$AB,23,FALSE)))</f>
        <v/>
      </c>
    </row>
    <row r="743" spans="5:15" x14ac:dyDescent="0.25">
      <c r="E743" s="30" t="str">
        <f t="shared" ca="1" si="11"/>
        <v/>
      </c>
      <c r="F743" s="31" t="str">
        <f ca="1">IF(OR($E743="",$E743="Total Geral"),"",IF(LEN($E743)&lt;6,VLOOKUP($E743,'[1]MEMÓRIA DE CÁLCULO'!$F:$W,2,FALSE),VLOOKUP($E743,'[1]MEMÓRIA DE CÁLCULO'!$F:$W,5,FALSE)))</f>
        <v/>
      </c>
      <c r="G743" s="30" t="str">
        <f ca="1">IF(OR(ISBLANK($E743),$E743="Total Geral"),"",IF(LEN($E743)&lt;6,"",VLOOKUP($E743,'[1]MEMÓRIA DE CÁLCULO'!$F:$W,3,FALSE)))</f>
        <v/>
      </c>
      <c r="H743" s="30" t="str">
        <f ca="1">IF(OR(ISBLANK($E743),$E743="Total Geral"),"",IF(LEN($E743)&lt;6,"",VLOOKUP($E743,'[1]MEMÓRIA DE CÁLCULO'!$F:$W,4,FALSE)))</f>
        <v/>
      </c>
      <c r="I743" s="32" t="str">
        <f ca="1">IF(OR(ISBLANK($E743),$E743="Total Geral"),"",IF(LEN($E743)&lt;6,"",VLOOKUP($E743,'[1]MEMÓRIA DE CÁLCULO'!$F:$W,2,FALSE)))</f>
        <v/>
      </c>
      <c r="J743" s="32" t="str">
        <f ca="1">IF(OR(ISBLANK($E743),$E743="Total Geral"),"",IF(LEN($E743)&lt;6,"",VLOOKUP($E743,'[1]MEMÓRIA DE CÁLCULO'!$F:$W,17,FALSE)))</f>
        <v/>
      </c>
      <c r="K743" s="33" t="str">
        <f ca="1">IF(OR(ISBLANK($E743),$E743="Total Geral"),"",IF(LEN($E743)&lt;6,"",VLOOKUP($E743,'[1]MEMÓRIA DE CÁLCULO'!$F:$W,18,FALSE)))</f>
        <v/>
      </c>
      <c r="L743" s="34" t="str">
        <f ca="1">IF(OR(ISBLANK($E743),$E743="Total Geral"),"",IF(LEN($E743)&lt;6,"",VLOOKUP($E743,'[1]MEMÓRIA DE CÁLCULO'!$F:$AB,20,FALSE)))</f>
        <v/>
      </c>
      <c r="M743" s="34" t="str">
        <f ca="1">IF(OR(ISBLANK($E743),$E743="Total Geral"),"",IF(LEN($E743)&lt;6,"",VLOOKUP($E743,'[1]MEMÓRIA DE CÁLCULO'!$F:$AB,21,FALSE)))</f>
        <v/>
      </c>
      <c r="N743" s="35" t="str">
        <f ca="1">IF($E743="","",IF($E743="Total Geral",SUM(OFFSET(N743,-1,0):$N$26)/3,VLOOKUP($E743,'[1]MEMÓRIA DE CÁLCULO'!$F:$AB,22,FALSE)))</f>
        <v/>
      </c>
      <c r="O743" s="35" t="str">
        <f ca="1">IF($E743="","",IF($E743="Total Geral",SUM(OFFSET(O743,-1,0):$O$26)/3,VLOOKUP($E743,'[1]MEMÓRIA DE CÁLCULO'!$F:$AB,23,FALSE)))</f>
        <v/>
      </c>
    </row>
    <row r="744" spans="5:15" x14ac:dyDescent="0.25">
      <c r="E744" s="30" t="str">
        <f t="shared" ca="1" si="11"/>
        <v/>
      </c>
      <c r="F744" s="31" t="str">
        <f ca="1">IF(OR($E744="",$E744="Total Geral"),"",IF(LEN($E744)&lt;6,VLOOKUP($E744,'[1]MEMÓRIA DE CÁLCULO'!$F:$W,2,FALSE),VLOOKUP($E744,'[1]MEMÓRIA DE CÁLCULO'!$F:$W,5,FALSE)))</f>
        <v/>
      </c>
      <c r="G744" s="30" t="str">
        <f ca="1">IF(OR(ISBLANK($E744),$E744="Total Geral"),"",IF(LEN($E744)&lt;6,"",VLOOKUP($E744,'[1]MEMÓRIA DE CÁLCULO'!$F:$W,3,FALSE)))</f>
        <v/>
      </c>
      <c r="H744" s="30" t="str">
        <f ca="1">IF(OR(ISBLANK($E744),$E744="Total Geral"),"",IF(LEN($E744)&lt;6,"",VLOOKUP($E744,'[1]MEMÓRIA DE CÁLCULO'!$F:$W,4,FALSE)))</f>
        <v/>
      </c>
      <c r="I744" s="32" t="str">
        <f ca="1">IF(OR(ISBLANK($E744),$E744="Total Geral"),"",IF(LEN($E744)&lt;6,"",VLOOKUP($E744,'[1]MEMÓRIA DE CÁLCULO'!$F:$W,2,FALSE)))</f>
        <v/>
      </c>
      <c r="J744" s="32" t="str">
        <f ca="1">IF(OR(ISBLANK($E744),$E744="Total Geral"),"",IF(LEN($E744)&lt;6,"",VLOOKUP($E744,'[1]MEMÓRIA DE CÁLCULO'!$F:$W,17,FALSE)))</f>
        <v/>
      </c>
      <c r="K744" s="33" t="str">
        <f ca="1">IF(OR(ISBLANK($E744),$E744="Total Geral"),"",IF(LEN($E744)&lt;6,"",VLOOKUP($E744,'[1]MEMÓRIA DE CÁLCULO'!$F:$W,18,FALSE)))</f>
        <v/>
      </c>
      <c r="L744" s="34" t="str">
        <f ca="1">IF(OR(ISBLANK($E744),$E744="Total Geral"),"",IF(LEN($E744)&lt;6,"",VLOOKUP($E744,'[1]MEMÓRIA DE CÁLCULO'!$F:$AB,20,FALSE)))</f>
        <v/>
      </c>
      <c r="M744" s="34" t="str">
        <f ca="1">IF(OR(ISBLANK($E744),$E744="Total Geral"),"",IF(LEN($E744)&lt;6,"",VLOOKUP($E744,'[1]MEMÓRIA DE CÁLCULO'!$F:$AB,21,FALSE)))</f>
        <v/>
      </c>
      <c r="N744" s="35" t="str">
        <f ca="1">IF($E744="","",IF($E744="Total Geral",SUM(OFFSET(N744,-1,0):$N$26)/3,VLOOKUP($E744,'[1]MEMÓRIA DE CÁLCULO'!$F:$AB,22,FALSE)))</f>
        <v/>
      </c>
      <c r="O744" s="35" t="str">
        <f ca="1">IF($E744="","",IF($E744="Total Geral",SUM(OFFSET(O744,-1,0):$O$26)/3,VLOOKUP($E744,'[1]MEMÓRIA DE CÁLCULO'!$F:$AB,23,FALSE)))</f>
        <v/>
      </c>
    </row>
    <row r="745" spans="5:15" x14ac:dyDescent="0.25">
      <c r="E745" s="30" t="str">
        <f t="shared" ca="1" si="11"/>
        <v/>
      </c>
      <c r="F745" s="31" t="str">
        <f ca="1">IF(OR($E745="",$E745="Total Geral"),"",IF(LEN($E745)&lt;6,VLOOKUP($E745,'[1]MEMÓRIA DE CÁLCULO'!$F:$W,2,FALSE),VLOOKUP($E745,'[1]MEMÓRIA DE CÁLCULO'!$F:$W,5,FALSE)))</f>
        <v/>
      </c>
      <c r="G745" s="30" t="str">
        <f ca="1">IF(OR(ISBLANK($E745),$E745="Total Geral"),"",IF(LEN($E745)&lt;6,"",VLOOKUP($E745,'[1]MEMÓRIA DE CÁLCULO'!$F:$W,3,FALSE)))</f>
        <v/>
      </c>
      <c r="H745" s="30" t="str">
        <f ca="1">IF(OR(ISBLANK($E745),$E745="Total Geral"),"",IF(LEN($E745)&lt;6,"",VLOOKUP($E745,'[1]MEMÓRIA DE CÁLCULO'!$F:$W,4,FALSE)))</f>
        <v/>
      </c>
      <c r="I745" s="32" t="str">
        <f ca="1">IF(OR(ISBLANK($E745),$E745="Total Geral"),"",IF(LEN($E745)&lt;6,"",VLOOKUP($E745,'[1]MEMÓRIA DE CÁLCULO'!$F:$W,2,FALSE)))</f>
        <v/>
      </c>
      <c r="J745" s="32" t="str">
        <f ca="1">IF(OR(ISBLANK($E745),$E745="Total Geral"),"",IF(LEN($E745)&lt;6,"",VLOOKUP($E745,'[1]MEMÓRIA DE CÁLCULO'!$F:$W,17,FALSE)))</f>
        <v/>
      </c>
      <c r="K745" s="33" t="str">
        <f ca="1">IF(OR(ISBLANK($E745),$E745="Total Geral"),"",IF(LEN($E745)&lt;6,"",VLOOKUP($E745,'[1]MEMÓRIA DE CÁLCULO'!$F:$W,18,FALSE)))</f>
        <v/>
      </c>
      <c r="L745" s="34" t="str">
        <f ca="1">IF(OR(ISBLANK($E745),$E745="Total Geral"),"",IF(LEN($E745)&lt;6,"",VLOOKUP($E745,'[1]MEMÓRIA DE CÁLCULO'!$F:$AB,20,FALSE)))</f>
        <v/>
      </c>
      <c r="M745" s="34" t="str">
        <f ca="1">IF(OR(ISBLANK($E745),$E745="Total Geral"),"",IF(LEN($E745)&lt;6,"",VLOOKUP($E745,'[1]MEMÓRIA DE CÁLCULO'!$F:$AB,21,FALSE)))</f>
        <v/>
      </c>
      <c r="N745" s="35" t="str">
        <f ca="1">IF($E745="","",IF($E745="Total Geral",SUM(OFFSET(N745,-1,0):$N$26)/3,VLOOKUP($E745,'[1]MEMÓRIA DE CÁLCULO'!$F:$AB,22,FALSE)))</f>
        <v/>
      </c>
      <c r="O745" s="35" t="str">
        <f ca="1">IF($E745="","",IF($E745="Total Geral",SUM(OFFSET(O745,-1,0):$O$26)/3,VLOOKUP($E745,'[1]MEMÓRIA DE CÁLCULO'!$F:$AB,23,FALSE)))</f>
        <v/>
      </c>
    </row>
    <row r="746" spans="5:15" x14ac:dyDescent="0.25">
      <c r="E746" s="30" t="str">
        <f t="shared" ca="1" si="11"/>
        <v/>
      </c>
      <c r="F746" s="31" t="str">
        <f ca="1">IF(OR($E746="",$E746="Total Geral"),"",IF(LEN($E746)&lt;6,VLOOKUP($E746,'[1]MEMÓRIA DE CÁLCULO'!$F:$W,2,FALSE),VLOOKUP($E746,'[1]MEMÓRIA DE CÁLCULO'!$F:$W,5,FALSE)))</f>
        <v/>
      </c>
      <c r="G746" s="30" t="str">
        <f ca="1">IF(OR(ISBLANK($E746),$E746="Total Geral"),"",IF(LEN($E746)&lt;6,"",VLOOKUP($E746,'[1]MEMÓRIA DE CÁLCULO'!$F:$W,3,FALSE)))</f>
        <v/>
      </c>
      <c r="H746" s="30" t="str">
        <f ca="1">IF(OR(ISBLANK($E746),$E746="Total Geral"),"",IF(LEN($E746)&lt;6,"",VLOOKUP($E746,'[1]MEMÓRIA DE CÁLCULO'!$F:$W,4,FALSE)))</f>
        <v/>
      </c>
      <c r="I746" s="32" t="str">
        <f ca="1">IF(OR(ISBLANK($E746),$E746="Total Geral"),"",IF(LEN($E746)&lt;6,"",VLOOKUP($E746,'[1]MEMÓRIA DE CÁLCULO'!$F:$W,2,FALSE)))</f>
        <v/>
      </c>
      <c r="J746" s="32" t="str">
        <f ca="1">IF(OR(ISBLANK($E746),$E746="Total Geral"),"",IF(LEN($E746)&lt;6,"",VLOOKUP($E746,'[1]MEMÓRIA DE CÁLCULO'!$F:$W,17,FALSE)))</f>
        <v/>
      </c>
      <c r="K746" s="33" t="str">
        <f ca="1">IF(OR(ISBLANK($E746),$E746="Total Geral"),"",IF(LEN($E746)&lt;6,"",VLOOKUP($E746,'[1]MEMÓRIA DE CÁLCULO'!$F:$W,18,FALSE)))</f>
        <v/>
      </c>
      <c r="L746" s="34" t="str">
        <f ca="1">IF(OR(ISBLANK($E746),$E746="Total Geral"),"",IF(LEN($E746)&lt;6,"",VLOOKUP($E746,'[1]MEMÓRIA DE CÁLCULO'!$F:$AB,20,FALSE)))</f>
        <v/>
      </c>
      <c r="M746" s="34" t="str">
        <f ca="1">IF(OR(ISBLANK($E746),$E746="Total Geral"),"",IF(LEN($E746)&lt;6,"",VLOOKUP($E746,'[1]MEMÓRIA DE CÁLCULO'!$F:$AB,21,FALSE)))</f>
        <v/>
      </c>
      <c r="N746" s="35" t="str">
        <f ca="1">IF($E746="","",IF($E746="Total Geral",SUM(OFFSET(N746,-1,0):$N$26)/3,VLOOKUP($E746,'[1]MEMÓRIA DE CÁLCULO'!$F:$AB,22,FALSE)))</f>
        <v/>
      </c>
      <c r="O746" s="35" t="str">
        <f ca="1">IF($E746="","",IF($E746="Total Geral",SUM(OFFSET(O746,-1,0):$O$26)/3,VLOOKUP($E746,'[1]MEMÓRIA DE CÁLCULO'!$F:$AB,23,FALSE)))</f>
        <v/>
      </c>
    </row>
    <row r="747" spans="5:15" x14ac:dyDescent="0.25">
      <c r="E747" s="30" t="str">
        <f t="shared" ca="1" si="11"/>
        <v/>
      </c>
      <c r="F747" s="31" t="str">
        <f ca="1">IF(OR($E747="",$E747="Total Geral"),"",IF(LEN($E747)&lt;6,VLOOKUP($E747,'[1]MEMÓRIA DE CÁLCULO'!$F:$W,2,FALSE),VLOOKUP($E747,'[1]MEMÓRIA DE CÁLCULO'!$F:$W,5,FALSE)))</f>
        <v/>
      </c>
      <c r="G747" s="30" t="str">
        <f ca="1">IF(OR(ISBLANK($E747),$E747="Total Geral"),"",IF(LEN($E747)&lt;6,"",VLOOKUP($E747,'[1]MEMÓRIA DE CÁLCULO'!$F:$W,3,FALSE)))</f>
        <v/>
      </c>
      <c r="H747" s="30" t="str">
        <f ca="1">IF(OR(ISBLANK($E747),$E747="Total Geral"),"",IF(LEN($E747)&lt;6,"",VLOOKUP($E747,'[1]MEMÓRIA DE CÁLCULO'!$F:$W,4,FALSE)))</f>
        <v/>
      </c>
      <c r="I747" s="32" t="str">
        <f ca="1">IF(OR(ISBLANK($E747),$E747="Total Geral"),"",IF(LEN($E747)&lt;6,"",VLOOKUP($E747,'[1]MEMÓRIA DE CÁLCULO'!$F:$W,2,FALSE)))</f>
        <v/>
      </c>
      <c r="J747" s="32" t="str">
        <f ca="1">IF(OR(ISBLANK($E747),$E747="Total Geral"),"",IF(LEN($E747)&lt;6,"",VLOOKUP($E747,'[1]MEMÓRIA DE CÁLCULO'!$F:$W,17,FALSE)))</f>
        <v/>
      </c>
      <c r="K747" s="33" t="str">
        <f ca="1">IF(OR(ISBLANK($E747),$E747="Total Geral"),"",IF(LEN($E747)&lt;6,"",VLOOKUP($E747,'[1]MEMÓRIA DE CÁLCULO'!$F:$W,18,FALSE)))</f>
        <v/>
      </c>
      <c r="L747" s="34" t="str">
        <f ca="1">IF(OR(ISBLANK($E747),$E747="Total Geral"),"",IF(LEN($E747)&lt;6,"",VLOOKUP($E747,'[1]MEMÓRIA DE CÁLCULO'!$F:$AB,20,FALSE)))</f>
        <v/>
      </c>
      <c r="M747" s="34" t="str">
        <f ca="1">IF(OR(ISBLANK($E747),$E747="Total Geral"),"",IF(LEN($E747)&lt;6,"",VLOOKUP($E747,'[1]MEMÓRIA DE CÁLCULO'!$F:$AB,21,FALSE)))</f>
        <v/>
      </c>
      <c r="N747" s="35" t="str">
        <f ca="1">IF($E747="","",IF($E747="Total Geral",SUM(OFFSET(N747,-1,0):$N$26)/3,VLOOKUP($E747,'[1]MEMÓRIA DE CÁLCULO'!$F:$AB,22,FALSE)))</f>
        <v/>
      </c>
      <c r="O747" s="35" t="str">
        <f ca="1">IF($E747="","",IF($E747="Total Geral",SUM(OFFSET(O747,-1,0):$O$26)/3,VLOOKUP($E747,'[1]MEMÓRIA DE CÁLCULO'!$F:$AB,23,FALSE)))</f>
        <v/>
      </c>
    </row>
    <row r="748" spans="5:15" x14ac:dyDescent="0.25">
      <c r="E748" s="30" t="str">
        <f t="shared" ca="1" si="11"/>
        <v/>
      </c>
      <c r="F748" s="31" t="str">
        <f ca="1">IF(OR($E748="",$E748="Total Geral"),"",IF(LEN($E748)&lt;6,VLOOKUP($E748,'[1]MEMÓRIA DE CÁLCULO'!$F:$W,2,FALSE),VLOOKUP($E748,'[1]MEMÓRIA DE CÁLCULO'!$F:$W,5,FALSE)))</f>
        <v/>
      </c>
      <c r="G748" s="30" t="str">
        <f ca="1">IF(OR(ISBLANK($E748),$E748="Total Geral"),"",IF(LEN($E748)&lt;6,"",VLOOKUP($E748,'[1]MEMÓRIA DE CÁLCULO'!$F:$W,3,FALSE)))</f>
        <v/>
      </c>
      <c r="H748" s="30" t="str">
        <f ca="1">IF(OR(ISBLANK($E748),$E748="Total Geral"),"",IF(LEN($E748)&lt;6,"",VLOOKUP($E748,'[1]MEMÓRIA DE CÁLCULO'!$F:$W,4,FALSE)))</f>
        <v/>
      </c>
      <c r="I748" s="32" t="str">
        <f ca="1">IF(OR(ISBLANK($E748),$E748="Total Geral"),"",IF(LEN($E748)&lt;6,"",VLOOKUP($E748,'[1]MEMÓRIA DE CÁLCULO'!$F:$W,2,FALSE)))</f>
        <v/>
      </c>
      <c r="J748" s="32" t="str">
        <f ca="1">IF(OR(ISBLANK($E748),$E748="Total Geral"),"",IF(LEN($E748)&lt;6,"",VLOOKUP($E748,'[1]MEMÓRIA DE CÁLCULO'!$F:$W,17,FALSE)))</f>
        <v/>
      </c>
      <c r="K748" s="33" t="str">
        <f ca="1">IF(OR(ISBLANK($E748),$E748="Total Geral"),"",IF(LEN($E748)&lt;6,"",VLOOKUP($E748,'[1]MEMÓRIA DE CÁLCULO'!$F:$W,18,FALSE)))</f>
        <v/>
      </c>
      <c r="L748" s="34" t="str">
        <f ca="1">IF(OR(ISBLANK($E748),$E748="Total Geral"),"",IF(LEN($E748)&lt;6,"",VLOOKUP($E748,'[1]MEMÓRIA DE CÁLCULO'!$F:$AB,20,FALSE)))</f>
        <v/>
      </c>
      <c r="M748" s="34" t="str">
        <f ca="1">IF(OR(ISBLANK($E748),$E748="Total Geral"),"",IF(LEN($E748)&lt;6,"",VLOOKUP($E748,'[1]MEMÓRIA DE CÁLCULO'!$F:$AB,21,FALSE)))</f>
        <v/>
      </c>
      <c r="N748" s="35" t="str">
        <f ca="1">IF($E748="","",IF($E748="Total Geral",SUM(OFFSET(N748,-1,0):$N$26)/3,VLOOKUP($E748,'[1]MEMÓRIA DE CÁLCULO'!$F:$AB,22,FALSE)))</f>
        <v/>
      </c>
      <c r="O748" s="35" t="str">
        <f ca="1">IF($E748="","",IF($E748="Total Geral",SUM(OFFSET(O748,-1,0):$O$26)/3,VLOOKUP($E748,'[1]MEMÓRIA DE CÁLCULO'!$F:$AB,23,FALSE)))</f>
        <v/>
      </c>
    </row>
    <row r="749" spans="5:15" x14ac:dyDescent="0.25">
      <c r="E749" s="30" t="str">
        <f t="shared" ca="1" si="11"/>
        <v/>
      </c>
      <c r="F749" s="31" t="str">
        <f ca="1">IF(OR($E749="",$E749="Total Geral"),"",IF(LEN($E749)&lt;6,VLOOKUP($E749,'[1]MEMÓRIA DE CÁLCULO'!$F:$W,2,FALSE),VLOOKUP($E749,'[1]MEMÓRIA DE CÁLCULO'!$F:$W,5,FALSE)))</f>
        <v/>
      </c>
      <c r="G749" s="30" t="str">
        <f ca="1">IF(OR(ISBLANK($E749),$E749="Total Geral"),"",IF(LEN($E749)&lt;6,"",VLOOKUP($E749,'[1]MEMÓRIA DE CÁLCULO'!$F:$W,3,FALSE)))</f>
        <v/>
      </c>
      <c r="H749" s="30" t="str">
        <f ca="1">IF(OR(ISBLANK($E749),$E749="Total Geral"),"",IF(LEN($E749)&lt;6,"",VLOOKUP($E749,'[1]MEMÓRIA DE CÁLCULO'!$F:$W,4,FALSE)))</f>
        <v/>
      </c>
      <c r="I749" s="32" t="str">
        <f ca="1">IF(OR(ISBLANK($E749),$E749="Total Geral"),"",IF(LEN($E749)&lt;6,"",VLOOKUP($E749,'[1]MEMÓRIA DE CÁLCULO'!$F:$W,2,FALSE)))</f>
        <v/>
      </c>
      <c r="J749" s="32" t="str">
        <f ca="1">IF(OR(ISBLANK($E749),$E749="Total Geral"),"",IF(LEN($E749)&lt;6,"",VLOOKUP($E749,'[1]MEMÓRIA DE CÁLCULO'!$F:$W,17,FALSE)))</f>
        <v/>
      </c>
      <c r="K749" s="33" t="str">
        <f ca="1">IF(OR(ISBLANK($E749),$E749="Total Geral"),"",IF(LEN($E749)&lt;6,"",VLOOKUP($E749,'[1]MEMÓRIA DE CÁLCULO'!$F:$W,18,FALSE)))</f>
        <v/>
      </c>
      <c r="L749" s="34" t="str">
        <f ca="1">IF(OR(ISBLANK($E749),$E749="Total Geral"),"",IF(LEN($E749)&lt;6,"",VLOOKUP($E749,'[1]MEMÓRIA DE CÁLCULO'!$F:$AB,20,FALSE)))</f>
        <v/>
      </c>
      <c r="M749" s="34" t="str">
        <f ca="1">IF(OR(ISBLANK($E749),$E749="Total Geral"),"",IF(LEN($E749)&lt;6,"",VLOOKUP($E749,'[1]MEMÓRIA DE CÁLCULO'!$F:$AB,21,FALSE)))</f>
        <v/>
      </c>
      <c r="N749" s="35" t="str">
        <f ca="1">IF($E749="","",IF($E749="Total Geral",SUM(OFFSET(N749,-1,0):$N$26)/3,VLOOKUP($E749,'[1]MEMÓRIA DE CÁLCULO'!$F:$AB,22,FALSE)))</f>
        <v/>
      </c>
      <c r="O749" s="35" t="str">
        <f ca="1">IF($E749="","",IF($E749="Total Geral",SUM(OFFSET(O749,-1,0):$O$26)/3,VLOOKUP($E749,'[1]MEMÓRIA DE CÁLCULO'!$F:$AB,23,FALSE)))</f>
        <v/>
      </c>
    </row>
    <row r="750" spans="5:15" x14ac:dyDescent="0.25">
      <c r="E750" s="30" t="str">
        <f t="shared" ca="1" si="11"/>
        <v/>
      </c>
      <c r="F750" s="31" t="str">
        <f ca="1">IF(OR($E750="",$E750="Total Geral"),"",IF(LEN($E750)&lt;6,VLOOKUP($E750,'[1]MEMÓRIA DE CÁLCULO'!$F:$W,2,FALSE),VLOOKUP($E750,'[1]MEMÓRIA DE CÁLCULO'!$F:$W,5,FALSE)))</f>
        <v/>
      </c>
      <c r="G750" s="30" t="str">
        <f ca="1">IF(OR(ISBLANK($E750),$E750="Total Geral"),"",IF(LEN($E750)&lt;6,"",VLOOKUP($E750,'[1]MEMÓRIA DE CÁLCULO'!$F:$W,3,FALSE)))</f>
        <v/>
      </c>
      <c r="H750" s="30" t="str">
        <f ca="1">IF(OR(ISBLANK($E750),$E750="Total Geral"),"",IF(LEN($E750)&lt;6,"",VLOOKUP($E750,'[1]MEMÓRIA DE CÁLCULO'!$F:$W,4,FALSE)))</f>
        <v/>
      </c>
      <c r="I750" s="32" t="str">
        <f ca="1">IF(OR(ISBLANK($E750),$E750="Total Geral"),"",IF(LEN($E750)&lt;6,"",VLOOKUP($E750,'[1]MEMÓRIA DE CÁLCULO'!$F:$W,2,FALSE)))</f>
        <v/>
      </c>
      <c r="J750" s="32" t="str">
        <f ca="1">IF(OR(ISBLANK($E750),$E750="Total Geral"),"",IF(LEN($E750)&lt;6,"",VLOOKUP($E750,'[1]MEMÓRIA DE CÁLCULO'!$F:$W,17,FALSE)))</f>
        <v/>
      </c>
      <c r="K750" s="33" t="str">
        <f ca="1">IF(OR(ISBLANK($E750),$E750="Total Geral"),"",IF(LEN($E750)&lt;6,"",VLOOKUP($E750,'[1]MEMÓRIA DE CÁLCULO'!$F:$W,18,FALSE)))</f>
        <v/>
      </c>
      <c r="L750" s="34" t="str">
        <f ca="1">IF(OR(ISBLANK($E750),$E750="Total Geral"),"",IF(LEN($E750)&lt;6,"",VLOOKUP($E750,'[1]MEMÓRIA DE CÁLCULO'!$F:$AB,20,FALSE)))</f>
        <v/>
      </c>
      <c r="M750" s="34" t="str">
        <f ca="1">IF(OR(ISBLANK($E750),$E750="Total Geral"),"",IF(LEN($E750)&lt;6,"",VLOOKUP($E750,'[1]MEMÓRIA DE CÁLCULO'!$F:$AB,21,FALSE)))</f>
        <v/>
      </c>
      <c r="N750" s="35" t="str">
        <f ca="1">IF($E750="","",IF($E750="Total Geral",SUM(OFFSET(N750,-1,0):$N$26)/3,VLOOKUP($E750,'[1]MEMÓRIA DE CÁLCULO'!$F:$AB,22,FALSE)))</f>
        <v/>
      </c>
      <c r="O750" s="35" t="str">
        <f ca="1">IF($E750="","",IF($E750="Total Geral",SUM(OFFSET(O750,-1,0):$O$26)/3,VLOOKUP($E750,'[1]MEMÓRIA DE CÁLCULO'!$F:$AB,23,FALSE)))</f>
        <v/>
      </c>
    </row>
    <row r="751" spans="5:15" x14ac:dyDescent="0.25">
      <c r="E751" s="30" t="str">
        <f t="shared" ca="1" si="11"/>
        <v/>
      </c>
      <c r="F751" s="31" t="str">
        <f ca="1">IF(OR($E751="",$E751="Total Geral"),"",IF(LEN($E751)&lt;6,VLOOKUP($E751,'[1]MEMÓRIA DE CÁLCULO'!$F:$W,2,FALSE),VLOOKUP($E751,'[1]MEMÓRIA DE CÁLCULO'!$F:$W,5,FALSE)))</f>
        <v/>
      </c>
      <c r="G751" s="30" t="str">
        <f ca="1">IF(OR(ISBLANK($E751),$E751="Total Geral"),"",IF(LEN($E751)&lt;6,"",VLOOKUP($E751,'[1]MEMÓRIA DE CÁLCULO'!$F:$W,3,FALSE)))</f>
        <v/>
      </c>
      <c r="H751" s="30" t="str">
        <f ca="1">IF(OR(ISBLANK($E751),$E751="Total Geral"),"",IF(LEN($E751)&lt;6,"",VLOOKUP($E751,'[1]MEMÓRIA DE CÁLCULO'!$F:$W,4,FALSE)))</f>
        <v/>
      </c>
      <c r="I751" s="32" t="str">
        <f ca="1">IF(OR(ISBLANK($E751),$E751="Total Geral"),"",IF(LEN($E751)&lt;6,"",VLOOKUP($E751,'[1]MEMÓRIA DE CÁLCULO'!$F:$W,2,FALSE)))</f>
        <v/>
      </c>
      <c r="J751" s="32" t="str">
        <f ca="1">IF(OR(ISBLANK($E751),$E751="Total Geral"),"",IF(LEN($E751)&lt;6,"",VLOOKUP($E751,'[1]MEMÓRIA DE CÁLCULO'!$F:$W,17,FALSE)))</f>
        <v/>
      </c>
      <c r="K751" s="33" t="str">
        <f ca="1">IF(OR(ISBLANK($E751),$E751="Total Geral"),"",IF(LEN($E751)&lt;6,"",VLOOKUP($E751,'[1]MEMÓRIA DE CÁLCULO'!$F:$W,18,FALSE)))</f>
        <v/>
      </c>
      <c r="L751" s="34" t="str">
        <f ca="1">IF(OR(ISBLANK($E751),$E751="Total Geral"),"",IF(LEN($E751)&lt;6,"",VLOOKUP($E751,'[1]MEMÓRIA DE CÁLCULO'!$F:$AB,20,FALSE)))</f>
        <v/>
      </c>
      <c r="M751" s="34" t="str">
        <f ca="1">IF(OR(ISBLANK($E751),$E751="Total Geral"),"",IF(LEN($E751)&lt;6,"",VLOOKUP($E751,'[1]MEMÓRIA DE CÁLCULO'!$F:$AB,21,FALSE)))</f>
        <v/>
      </c>
      <c r="N751" s="35" t="str">
        <f ca="1">IF($E751="","",IF($E751="Total Geral",SUM(OFFSET(N751,-1,0):$N$26)/3,VLOOKUP($E751,'[1]MEMÓRIA DE CÁLCULO'!$F:$AB,22,FALSE)))</f>
        <v/>
      </c>
      <c r="O751" s="35" t="str">
        <f ca="1">IF($E751="","",IF($E751="Total Geral",SUM(OFFSET(O751,-1,0):$O$26)/3,VLOOKUP($E751,'[1]MEMÓRIA DE CÁLCULO'!$F:$AB,23,FALSE)))</f>
        <v/>
      </c>
    </row>
    <row r="752" spans="5:15" x14ac:dyDescent="0.25">
      <c r="E752" s="30" t="str">
        <f t="shared" ca="1" si="11"/>
        <v/>
      </c>
      <c r="F752" s="31" t="str">
        <f ca="1">IF(OR($E752="",$E752="Total Geral"),"",IF(LEN($E752)&lt;6,VLOOKUP($E752,'[1]MEMÓRIA DE CÁLCULO'!$F:$W,2,FALSE),VLOOKUP($E752,'[1]MEMÓRIA DE CÁLCULO'!$F:$W,5,FALSE)))</f>
        <v/>
      </c>
      <c r="G752" s="30" t="str">
        <f ca="1">IF(OR(ISBLANK($E752),$E752="Total Geral"),"",IF(LEN($E752)&lt;6,"",VLOOKUP($E752,'[1]MEMÓRIA DE CÁLCULO'!$F:$W,3,FALSE)))</f>
        <v/>
      </c>
      <c r="H752" s="30" t="str">
        <f ca="1">IF(OR(ISBLANK($E752),$E752="Total Geral"),"",IF(LEN($E752)&lt;6,"",VLOOKUP($E752,'[1]MEMÓRIA DE CÁLCULO'!$F:$W,4,FALSE)))</f>
        <v/>
      </c>
      <c r="I752" s="32" t="str">
        <f ca="1">IF(OR(ISBLANK($E752),$E752="Total Geral"),"",IF(LEN($E752)&lt;6,"",VLOOKUP($E752,'[1]MEMÓRIA DE CÁLCULO'!$F:$W,2,FALSE)))</f>
        <v/>
      </c>
      <c r="J752" s="32" t="str">
        <f ca="1">IF(OR(ISBLANK($E752),$E752="Total Geral"),"",IF(LEN($E752)&lt;6,"",VLOOKUP($E752,'[1]MEMÓRIA DE CÁLCULO'!$F:$W,17,FALSE)))</f>
        <v/>
      </c>
      <c r="K752" s="33" t="str">
        <f ca="1">IF(OR(ISBLANK($E752),$E752="Total Geral"),"",IF(LEN($E752)&lt;6,"",VLOOKUP($E752,'[1]MEMÓRIA DE CÁLCULO'!$F:$W,18,FALSE)))</f>
        <v/>
      </c>
      <c r="L752" s="34" t="str">
        <f ca="1">IF(OR(ISBLANK($E752),$E752="Total Geral"),"",IF(LEN($E752)&lt;6,"",VLOOKUP($E752,'[1]MEMÓRIA DE CÁLCULO'!$F:$AB,20,FALSE)))</f>
        <v/>
      </c>
      <c r="M752" s="34" t="str">
        <f ca="1">IF(OR(ISBLANK($E752),$E752="Total Geral"),"",IF(LEN($E752)&lt;6,"",VLOOKUP($E752,'[1]MEMÓRIA DE CÁLCULO'!$F:$AB,21,FALSE)))</f>
        <v/>
      </c>
      <c r="N752" s="35" t="str">
        <f ca="1">IF($E752="","",IF($E752="Total Geral",SUM(OFFSET(N752,-1,0):$N$26)/3,VLOOKUP($E752,'[1]MEMÓRIA DE CÁLCULO'!$F:$AB,22,FALSE)))</f>
        <v/>
      </c>
      <c r="O752" s="35" t="str">
        <f ca="1">IF($E752="","",IF($E752="Total Geral",SUM(OFFSET(O752,-1,0):$O$26)/3,VLOOKUP($E752,'[1]MEMÓRIA DE CÁLCULO'!$F:$AB,23,FALSE)))</f>
        <v/>
      </c>
    </row>
    <row r="753" spans="5:15" x14ac:dyDescent="0.25">
      <c r="E753" s="30" t="str">
        <f t="shared" ca="1" si="11"/>
        <v/>
      </c>
      <c r="F753" s="31" t="str">
        <f ca="1">IF(OR($E753="",$E753="Total Geral"),"",IF(LEN($E753)&lt;6,VLOOKUP($E753,'[1]MEMÓRIA DE CÁLCULO'!$F:$W,2,FALSE),VLOOKUP($E753,'[1]MEMÓRIA DE CÁLCULO'!$F:$W,5,FALSE)))</f>
        <v/>
      </c>
      <c r="G753" s="30" t="str">
        <f ca="1">IF(OR(ISBLANK($E753),$E753="Total Geral"),"",IF(LEN($E753)&lt;6,"",VLOOKUP($E753,'[1]MEMÓRIA DE CÁLCULO'!$F:$W,3,FALSE)))</f>
        <v/>
      </c>
      <c r="H753" s="30" t="str">
        <f ca="1">IF(OR(ISBLANK($E753),$E753="Total Geral"),"",IF(LEN($E753)&lt;6,"",VLOOKUP($E753,'[1]MEMÓRIA DE CÁLCULO'!$F:$W,4,FALSE)))</f>
        <v/>
      </c>
      <c r="I753" s="32" t="str">
        <f ca="1">IF(OR(ISBLANK($E753),$E753="Total Geral"),"",IF(LEN($E753)&lt;6,"",VLOOKUP($E753,'[1]MEMÓRIA DE CÁLCULO'!$F:$W,2,FALSE)))</f>
        <v/>
      </c>
      <c r="J753" s="32" t="str">
        <f ca="1">IF(OR(ISBLANK($E753),$E753="Total Geral"),"",IF(LEN($E753)&lt;6,"",VLOOKUP($E753,'[1]MEMÓRIA DE CÁLCULO'!$F:$W,17,FALSE)))</f>
        <v/>
      </c>
      <c r="K753" s="33" t="str">
        <f ca="1">IF(OR(ISBLANK($E753),$E753="Total Geral"),"",IF(LEN($E753)&lt;6,"",VLOOKUP($E753,'[1]MEMÓRIA DE CÁLCULO'!$F:$W,18,FALSE)))</f>
        <v/>
      </c>
      <c r="L753" s="34" t="str">
        <f ca="1">IF(OR(ISBLANK($E753),$E753="Total Geral"),"",IF(LEN($E753)&lt;6,"",VLOOKUP($E753,'[1]MEMÓRIA DE CÁLCULO'!$F:$AB,20,FALSE)))</f>
        <v/>
      </c>
      <c r="M753" s="34" t="str">
        <f ca="1">IF(OR(ISBLANK($E753),$E753="Total Geral"),"",IF(LEN($E753)&lt;6,"",VLOOKUP($E753,'[1]MEMÓRIA DE CÁLCULO'!$F:$AB,21,FALSE)))</f>
        <v/>
      </c>
      <c r="N753" s="35" t="str">
        <f ca="1">IF($E753="","",IF($E753="Total Geral",SUM(OFFSET(N753,-1,0):$N$26)/3,VLOOKUP($E753,'[1]MEMÓRIA DE CÁLCULO'!$F:$AB,22,FALSE)))</f>
        <v/>
      </c>
      <c r="O753" s="35" t="str">
        <f ca="1">IF($E753="","",IF($E753="Total Geral",SUM(OFFSET(O753,-1,0):$O$26)/3,VLOOKUP($E753,'[1]MEMÓRIA DE CÁLCULO'!$F:$AB,23,FALSE)))</f>
        <v/>
      </c>
    </row>
    <row r="754" spans="5:15" x14ac:dyDescent="0.25">
      <c r="E754" s="30" t="str">
        <f t="shared" ca="1" si="11"/>
        <v/>
      </c>
      <c r="F754" s="31" t="str">
        <f ca="1">IF(OR($E754="",$E754="Total Geral"),"",IF(LEN($E754)&lt;6,VLOOKUP($E754,'[1]MEMÓRIA DE CÁLCULO'!$F:$W,2,FALSE),VLOOKUP($E754,'[1]MEMÓRIA DE CÁLCULO'!$F:$W,5,FALSE)))</f>
        <v/>
      </c>
      <c r="G754" s="30" t="str">
        <f ca="1">IF(OR(ISBLANK($E754),$E754="Total Geral"),"",IF(LEN($E754)&lt;6,"",VLOOKUP($E754,'[1]MEMÓRIA DE CÁLCULO'!$F:$W,3,FALSE)))</f>
        <v/>
      </c>
      <c r="H754" s="30" t="str">
        <f ca="1">IF(OR(ISBLANK($E754),$E754="Total Geral"),"",IF(LEN($E754)&lt;6,"",VLOOKUP($E754,'[1]MEMÓRIA DE CÁLCULO'!$F:$W,4,FALSE)))</f>
        <v/>
      </c>
      <c r="I754" s="32" t="str">
        <f ca="1">IF(OR(ISBLANK($E754),$E754="Total Geral"),"",IF(LEN($E754)&lt;6,"",VLOOKUP($E754,'[1]MEMÓRIA DE CÁLCULO'!$F:$W,2,FALSE)))</f>
        <v/>
      </c>
      <c r="J754" s="32" t="str">
        <f ca="1">IF(OR(ISBLANK($E754),$E754="Total Geral"),"",IF(LEN($E754)&lt;6,"",VLOOKUP($E754,'[1]MEMÓRIA DE CÁLCULO'!$F:$W,17,FALSE)))</f>
        <v/>
      </c>
      <c r="K754" s="33" t="str">
        <f ca="1">IF(OR(ISBLANK($E754),$E754="Total Geral"),"",IF(LEN($E754)&lt;6,"",VLOOKUP($E754,'[1]MEMÓRIA DE CÁLCULO'!$F:$W,18,FALSE)))</f>
        <v/>
      </c>
      <c r="L754" s="34" t="str">
        <f ca="1">IF(OR(ISBLANK($E754),$E754="Total Geral"),"",IF(LEN($E754)&lt;6,"",VLOOKUP($E754,'[1]MEMÓRIA DE CÁLCULO'!$F:$AB,20,FALSE)))</f>
        <v/>
      </c>
      <c r="M754" s="34" t="str">
        <f ca="1">IF(OR(ISBLANK($E754),$E754="Total Geral"),"",IF(LEN($E754)&lt;6,"",VLOOKUP($E754,'[1]MEMÓRIA DE CÁLCULO'!$F:$AB,21,FALSE)))</f>
        <v/>
      </c>
      <c r="N754" s="35" t="str">
        <f ca="1">IF($E754="","",IF($E754="Total Geral",SUM(OFFSET(N754,-1,0):$N$26)/3,VLOOKUP($E754,'[1]MEMÓRIA DE CÁLCULO'!$F:$AB,22,FALSE)))</f>
        <v/>
      </c>
      <c r="O754" s="35" t="str">
        <f ca="1">IF($E754="","",IF($E754="Total Geral",SUM(OFFSET(O754,-1,0):$O$26)/3,VLOOKUP($E754,'[1]MEMÓRIA DE CÁLCULO'!$F:$AB,23,FALSE)))</f>
        <v/>
      </c>
    </row>
    <row r="755" spans="5:15" x14ac:dyDescent="0.25">
      <c r="E755" s="30" t="str">
        <f t="shared" ca="1" si="11"/>
        <v/>
      </c>
      <c r="F755" s="31" t="str">
        <f ca="1">IF(OR($E755="",$E755="Total Geral"),"",IF(LEN($E755)&lt;6,VLOOKUP($E755,'[1]MEMÓRIA DE CÁLCULO'!$F:$W,2,FALSE),VLOOKUP($E755,'[1]MEMÓRIA DE CÁLCULO'!$F:$W,5,FALSE)))</f>
        <v/>
      </c>
      <c r="G755" s="30" t="str">
        <f ca="1">IF(OR(ISBLANK($E755),$E755="Total Geral"),"",IF(LEN($E755)&lt;6,"",VLOOKUP($E755,'[1]MEMÓRIA DE CÁLCULO'!$F:$W,3,FALSE)))</f>
        <v/>
      </c>
      <c r="H755" s="30" t="str">
        <f ca="1">IF(OR(ISBLANK($E755),$E755="Total Geral"),"",IF(LEN($E755)&lt;6,"",VLOOKUP($E755,'[1]MEMÓRIA DE CÁLCULO'!$F:$W,4,FALSE)))</f>
        <v/>
      </c>
      <c r="I755" s="32" t="str">
        <f ca="1">IF(OR(ISBLANK($E755),$E755="Total Geral"),"",IF(LEN($E755)&lt;6,"",VLOOKUP($E755,'[1]MEMÓRIA DE CÁLCULO'!$F:$W,2,FALSE)))</f>
        <v/>
      </c>
      <c r="J755" s="32" t="str">
        <f ca="1">IF(OR(ISBLANK($E755),$E755="Total Geral"),"",IF(LEN($E755)&lt;6,"",VLOOKUP($E755,'[1]MEMÓRIA DE CÁLCULO'!$F:$W,17,FALSE)))</f>
        <v/>
      </c>
      <c r="K755" s="33" t="str">
        <f ca="1">IF(OR(ISBLANK($E755),$E755="Total Geral"),"",IF(LEN($E755)&lt;6,"",VLOOKUP($E755,'[1]MEMÓRIA DE CÁLCULO'!$F:$W,18,FALSE)))</f>
        <v/>
      </c>
      <c r="L755" s="34" t="str">
        <f ca="1">IF(OR(ISBLANK($E755),$E755="Total Geral"),"",IF(LEN($E755)&lt;6,"",VLOOKUP($E755,'[1]MEMÓRIA DE CÁLCULO'!$F:$AB,20,FALSE)))</f>
        <v/>
      </c>
      <c r="M755" s="34" t="str">
        <f ca="1">IF(OR(ISBLANK($E755),$E755="Total Geral"),"",IF(LEN($E755)&lt;6,"",VLOOKUP($E755,'[1]MEMÓRIA DE CÁLCULO'!$F:$AB,21,FALSE)))</f>
        <v/>
      </c>
      <c r="N755" s="35" t="str">
        <f ca="1">IF($E755="","",IF($E755="Total Geral",SUM(OFFSET(N755,-1,0):$N$26)/3,VLOOKUP($E755,'[1]MEMÓRIA DE CÁLCULO'!$F:$AB,22,FALSE)))</f>
        <v/>
      </c>
      <c r="O755" s="35" t="str">
        <f ca="1">IF($E755="","",IF($E755="Total Geral",SUM(OFFSET(O755,-1,0):$O$26)/3,VLOOKUP($E755,'[1]MEMÓRIA DE CÁLCULO'!$F:$AB,23,FALSE)))</f>
        <v/>
      </c>
    </row>
    <row r="756" spans="5:15" x14ac:dyDescent="0.25">
      <c r="E756" s="30" t="str">
        <f t="shared" ca="1" si="11"/>
        <v/>
      </c>
      <c r="F756" s="31" t="str">
        <f ca="1">IF(OR($E756="",$E756="Total Geral"),"",IF(LEN($E756)&lt;6,VLOOKUP($E756,'[1]MEMÓRIA DE CÁLCULO'!$F:$W,2,FALSE),VLOOKUP($E756,'[1]MEMÓRIA DE CÁLCULO'!$F:$W,5,FALSE)))</f>
        <v/>
      </c>
      <c r="G756" s="30" t="str">
        <f ca="1">IF(OR(ISBLANK($E756),$E756="Total Geral"),"",IF(LEN($E756)&lt;6,"",VLOOKUP($E756,'[1]MEMÓRIA DE CÁLCULO'!$F:$W,3,FALSE)))</f>
        <v/>
      </c>
      <c r="H756" s="30" t="str">
        <f ca="1">IF(OR(ISBLANK($E756),$E756="Total Geral"),"",IF(LEN($E756)&lt;6,"",VLOOKUP($E756,'[1]MEMÓRIA DE CÁLCULO'!$F:$W,4,FALSE)))</f>
        <v/>
      </c>
      <c r="I756" s="32" t="str">
        <f ca="1">IF(OR(ISBLANK($E756),$E756="Total Geral"),"",IF(LEN($E756)&lt;6,"",VLOOKUP($E756,'[1]MEMÓRIA DE CÁLCULO'!$F:$W,2,FALSE)))</f>
        <v/>
      </c>
      <c r="J756" s="32" t="str">
        <f ca="1">IF(OR(ISBLANK($E756),$E756="Total Geral"),"",IF(LEN($E756)&lt;6,"",VLOOKUP($E756,'[1]MEMÓRIA DE CÁLCULO'!$F:$W,17,FALSE)))</f>
        <v/>
      </c>
      <c r="K756" s="33" t="str">
        <f ca="1">IF(OR(ISBLANK($E756),$E756="Total Geral"),"",IF(LEN($E756)&lt;6,"",VLOOKUP($E756,'[1]MEMÓRIA DE CÁLCULO'!$F:$W,18,FALSE)))</f>
        <v/>
      </c>
      <c r="L756" s="34" t="str">
        <f ca="1">IF(OR(ISBLANK($E756),$E756="Total Geral"),"",IF(LEN($E756)&lt;6,"",VLOOKUP($E756,'[1]MEMÓRIA DE CÁLCULO'!$F:$AB,20,FALSE)))</f>
        <v/>
      </c>
      <c r="M756" s="34" t="str">
        <f ca="1">IF(OR(ISBLANK($E756),$E756="Total Geral"),"",IF(LEN($E756)&lt;6,"",VLOOKUP($E756,'[1]MEMÓRIA DE CÁLCULO'!$F:$AB,21,FALSE)))</f>
        <v/>
      </c>
      <c r="N756" s="35" t="str">
        <f ca="1">IF($E756="","",IF($E756="Total Geral",SUM(OFFSET(N756,-1,0):$N$26)/3,VLOOKUP($E756,'[1]MEMÓRIA DE CÁLCULO'!$F:$AB,22,FALSE)))</f>
        <v/>
      </c>
      <c r="O756" s="35" t="str">
        <f ca="1">IF($E756="","",IF($E756="Total Geral",SUM(OFFSET(O756,-1,0):$O$26)/3,VLOOKUP($E756,'[1]MEMÓRIA DE CÁLCULO'!$F:$AB,23,FALSE)))</f>
        <v/>
      </c>
    </row>
    <row r="757" spans="5:15" x14ac:dyDescent="0.25">
      <c r="E757" s="30" t="str">
        <f t="shared" ca="1" si="11"/>
        <v/>
      </c>
      <c r="F757" s="31" t="str">
        <f ca="1">IF(OR($E757="",$E757="Total Geral"),"",IF(LEN($E757)&lt;6,VLOOKUP($E757,'[1]MEMÓRIA DE CÁLCULO'!$F:$W,2,FALSE),VLOOKUP($E757,'[1]MEMÓRIA DE CÁLCULO'!$F:$W,5,FALSE)))</f>
        <v/>
      </c>
      <c r="G757" s="30" t="str">
        <f ca="1">IF(OR(ISBLANK($E757),$E757="Total Geral"),"",IF(LEN($E757)&lt;6,"",VLOOKUP($E757,'[1]MEMÓRIA DE CÁLCULO'!$F:$W,3,FALSE)))</f>
        <v/>
      </c>
      <c r="H757" s="30" t="str">
        <f ca="1">IF(OR(ISBLANK($E757),$E757="Total Geral"),"",IF(LEN($E757)&lt;6,"",VLOOKUP($E757,'[1]MEMÓRIA DE CÁLCULO'!$F:$W,4,FALSE)))</f>
        <v/>
      </c>
      <c r="I757" s="32" t="str">
        <f ca="1">IF(OR(ISBLANK($E757),$E757="Total Geral"),"",IF(LEN($E757)&lt;6,"",VLOOKUP($E757,'[1]MEMÓRIA DE CÁLCULO'!$F:$W,2,FALSE)))</f>
        <v/>
      </c>
      <c r="J757" s="32" t="str">
        <f ca="1">IF(OR(ISBLANK($E757),$E757="Total Geral"),"",IF(LEN($E757)&lt;6,"",VLOOKUP($E757,'[1]MEMÓRIA DE CÁLCULO'!$F:$W,17,FALSE)))</f>
        <v/>
      </c>
      <c r="K757" s="33" t="str">
        <f ca="1">IF(OR(ISBLANK($E757),$E757="Total Geral"),"",IF(LEN($E757)&lt;6,"",VLOOKUP($E757,'[1]MEMÓRIA DE CÁLCULO'!$F:$W,18,FALSE)))</f>
        <v/>
      </c>
      <c r="L757" s="34" t="str">
        <f ca="1">IF(OR(ISBLANK($E757),$E757="Total Geral"),"",IF(LEN($E757)&lt;6,"",VLOOKUP($E757,'[1]MEMÓRIA DE CÁLCULO'!$F:$AB,20,FALSE)))</f>
        <v/>
      </c>
      <c r="M757" s="34" t="str">
        <f ca="1">IF(OR(ISBLANK($E757),$E757="Total Geral"),"",IF(LEN($E757)&lt;6,"",VLOOKUP($E757,'[1]MEMÓRIA DE CÁLCULO'!$F:$AB,21,FALSE)))</f>
        <v/>
      </c>
      <c r="N757" s="35" t="str">
        <f ca="1">IF($E757="","",IF($E757="Total Geral",SUM(OFFSET(N757,-1,0):$N$26)/3,VLOOKUP($E757,'[1]MEMÓRIA DE CÁLCULO'!$F:$AB,22,FALSE)))</f>
        <v/>
      </c>
      <c r="O757" s="35" t="str">
        <f ca="1">IF($E757="","",IF($E757="Total Geral",SUM(OFFSET(O757,-1,0):$O$26)/3,VLOOKUP($E757,'[1]MEMÓRIA DE CÁLCULO'!$F:$AB,23,FALSE)))</f>
        <v/>
      </c>
    </row>
    <row r="758" spans="5:15" x14ac:dyDescent="0.25">
      <c r="E758" s="30" t="str">
        <f t="shared" ca="1" si="11"/>
        <v/>
      </c>
      <c r="F758" s="31" t="str">
        <f ca="1">IF(OR($E758="",$E758="Total Geral"),"",IF(LEN($E758)&lt;6,VLOOKUP($E758,'[1]MEMÓRIA DE CÁLCULO'!$F:$W,2,FALSE),VLOOKUP($E758,'[1]MEMÓRIA DE CÁLCULO'!$F:$W,5,FALSE)))</f>
        <v/>
      </c>
      <c r="G758" s="30" t="str">
        <f ca="1">IF(OR(ISBLANK($E758),$E758="Total Geral"),"",IF(LEN($E758)&lt;6,"",VLOOKUP($E758,'[1]MEMÓRIA DE CÁLCULO'!$F:$W,3,FALSE)))</f>
        <v/>
      </c>
      <c r="H758" s="30" t="str">
        <f ca="1">IF(OR(ISBLANK($E758),$E758="Total Geral"),"",IF(LEN($E758)&lt;6,"",VLOOKUP($E758,'[1]MEMÓRIA DE CÁLCULO'!$F:$W,4,FALSE)))</f>
        <v/>
      </c>
      <c r="I758" s="32" t="str">
        <f ca="1">IF(OR(ISBLANK($E758),$E758="Total Geral"),"",IF(LEN($E758)&lt;6,"",VLOOKUP($E758,'[1]MEMÓRIA DE CÁLCULO'!$F:$W,2,FALSE)))</f>
        <v/>
      </c>
      <c r="J758" s="32" t="str">
        <f ca="1">IF(OR(ISBLANK($E758),$E758="Total Geral"),"",IF(LEN($E758)&lt;6,"",VLOOKUP($E758,'[1]MEMÓRIA DE CÁLCULO'!$F:$W,17,FALSE)))</f>
        <v/>
      </c>
      <c r="K758" s="33" t="str">
        <f ca="1">IF(OR(ISBLANK($E758),$E758="Total Geral"),"",IF(LEN($E758)&lt;6,"",VLOOKUP($E758,'[1]MEMÓRIA DE CÁLCULO'!$F:$W,18,FALSE)))</f>
        <v/>
      </c>
      <c r="L758" s="34" t="str">
        <f ca="1">IF(OR(ISBLANK($E758),$E758="Total Geral"),"",IF(LEN($E758)&lt;6,"",VLOOKUP($E758,'[1]MEMÓRIA DE CÁLCULO'!$F:$AB,20,FALSE)))</f>
        <v/>
      </c>
      <c r="M758" s="34" t="str">
        <f ca="1">IF(OR(ISBLANK($E758),$E758="Total Geral"),"",IF(LEN($E758)&lt;6,"",VLOOKUP($E758,'[1]MEMÓRIA DE CÁLCULO'!$F:$AB,21,FALSE)))</f>
        <v/>
      </c>
      <c r="N758" s="35" t="str">
        <f ca="1">IF($E758="","",IF($E758="Total Geral",SUM(OFFSET(N758,-1,0):$N$26)/3,VLOOKUP($E758,'[1]MEMÓRIA DE CÁLCULO'!$F:$AB,22,FALSE)))</f>
        <v/>
      </c>
      <c r="O758" s="35" t="str">
        <f ca="1">IF($E758="","",IF($E758="Total Geral",SUM(OFFSET(O758,-1,0):$O$26)/3,VLOOKUP($E758,'[1]MEMÓRIA DE CÁLCULO'!$F:$AB,23,FALSE)))</f>
        <v/>
      </c>
    </row>
    <row r="759" spans="5:15" x14ac:dyDescent="0.25">
      <c r="E759" s="30" t="str">
        <f t="shared" ca="1" si="11"/>
        <v/>
      </c>
      <c r="F759" s="31" t="str">
        <f ca="1">IF(OR($E759="",$E759="Total Geral"),"",IF(LEN($E759)&lt;6,VLOOKUP($E759,'[1]MEMÓRIA DE CÁLCULO'!$F:$W,2,FALSE),VLOOKUP($E759,'[1]MEMÓRIA DE CÁLCULO'!$F:$W,5,FALSE)))</f>
        <v/>
      </c>
      <c r="G759" s="30" t="str">
        <f ca="1">IF(OR(ISBLANK($E759),$E759="Total Geral"),"",IF(LEN($E759)&lt;6,"",VLOOKUP($E759,'[1]MEMÓRIA DE CÁLCULO'!$F:$W,3,FALSE)))</f>
        <v/>
      </c>
      <c r="H759" s="30" t="str">
        <f ca="1">IF(OR(ISBLANK($E759),$E759="Total Geral"),"",IF(LEN($E759)&lt;6,"",VLOOKUP($E759,'[1]MEMÓRIA DE CÁLCULO'!$F:$W,4,FALSE)))</f>
        <v/>
      </c>
      <c r="I759" s="32" t="str">
        <f ca="1">IF(OR(ISBLANK($E759),$E759="Total Geral"),"",IF(LEN($E759)&lt;6,"",VLOOKUP($E759,'[1]MEMÓRIA DE CÁLCULO'!$F:$W,2,FALSE)))</f>
        <v/>
      </c>
      <c r="J759" s="32" t="str">
        <f ca="1">IF(OR(ISBLANK($E759),$E759="Total Geral"),"",IF(LEN($E759)&lt;6,"",VLOOKUP($E759,'[1]MEMÓRIA DE CÁLCULO'!$F:$W,17,FALSE)))</f>
        <v/>
      </c>
      <c r="K759" s="33" t="str">
        <f ca="1">IF(OR(ISBLANK($E759),$E759="Total Geral"),"",IF(LEN($E759)&lt;6,"",VLOOKUP($E759,'[1]MEMÓRIA DE CÁLCULO'!$F:$W,18,FALSE)))</f>
        <v/>
      </c>
      <c r="L759" s="34" t="str">
        <f ca="1">IF(OR(ISBLANK($E759),$E759="Total Geral"),"",IF(LEN($E759)&lt;6,"",VLOOKUP($E759,'[1]MEMÓRIA DE CÁLCULO'!$F:$AB,20,FALSE)))</f>
        <v/>
      </c>
      <c r="M759" s="34" t="str">
        <f ca="1">IF(OR(ISBLANK($E759),$E759="Total Geral"),"",IF(LEN($E759)&lt;6,"",VLOOKUP($E759,'[1]MEMÓRIA DE CÁLCULO'!$F:$AB,21,FALSE)))</f>
        <v/>
      </c>
      <c r="N759" s="35" t="str">
        <f ca="1">IF($E759="","",IF($E759="Total Geral",SUM(OFFSET(N759,-1,0):$N$26)/3,VLOOKUP($E759,'[1]MEMÓRIA DE CÁLCULO'!$F:$AB,22,FALSE)))</f>
        <v/>
      </c>
      <c r="O759" s="35" t="str">
        <f ca="1">IF($E759="","",IF($E759="Total Geral",SUM(OFFSET(O759,-1,0):$O$26)/3,VLOOKUP($E759,'[1]MEMÓRIA DE CÁLCULO'!$F:$AB,23,FALSE)))</f>
        <v/>
      </c>
    </row>
    <row r="760" spans="5:15" x14ac:dyDescent="0.25">
      <c r="E760" s="30" t="str">
        <f t="shared" ca="1" si="11"/>
        <v/>
      </c>
      <c r="F760" s="31" t="str">
        <f ca="1">IF(OR($E760="",$E760="Total Geral"),"",IF(LEN($E760)&lt;6,VLOOKUP($E760,'[1]MEMÓRIA DE CÁLCULO'!$F:$W,2,FALSE),VLOOKUP($E760,'[1]MEMÓRIA DE CÁLCULO'!$F:$W,5,FALSE)))</f>
        <v/>
      </c>
      <c r="G760" s="30" t="str">
        <f ca="1">IF(OR(ISBLANK($E760),$E760="Total Geral"),"",IF(LEN($E760)&lt;6,"",VLOOKUP($E760,'[1]MEMÓRIA DE CÁLCULO'!$F:$W,3,FALSE)))</f>
        <v/>
      </c>
      <c r="H760" s="30" t="str">
        <f ca="1">IF(OR(ISBLANK($E760),$E760="Total Geral"),"",IF(LEN($E760)&lt;6,"",VLOOKUP($E760,'[1]MEMÓRIA DE CÁLCULO'!$F:$W,4,FALSE)))</f>
        <v/>
      </c>
      <c r="I760" s="32" t="str">
        <f ca="1">IF(OR(ISBLANK($E760),$E760="Total Geral"),"",IF(LEN($E760)&lt;6,"",VLOOKUP($E760,'[1]MEMÓRIA DE CÁLCULO'!$F:$W,2,FALSE)))</f>
        <v/>
      </c>
      <c r="J760" s="32" t="str">
        <f ca="1">IF(OR(ISBLANK($E760),$E760="Total Geral"),"",IF(LEN($E760)&lt;6,"",VLOOKUP($E760,'[1]MEMÓRIA DE CÁLCULO'!$F:$W,17,FALSE)))</f>
        <v/>
      </c>
      <c r="K760" s="33" t="str">
        <f ca="1">IF(OR(ISBLANK($E760),$E760="Total Geral"),"",IF(LEN($E760)&lt;6,"",VLOOKUP($E760,'[1]MEMÓRIA DE CÁLCULO'!$F:$W,18,FALSE)))</f>
        <v/>
      </c>
      <c r="L760" s="34" t="str">
        <f ca="1">IF(OR(ISBLANK($E760),$E760="Total Geral"),"",IF(LEN($E760)&lt;6,"",VLOOKUP($E760,'[1]MEMÓRIA DE CÁLCULO'!$F:$AB,20,FALSE)))</f>
        <v/>
      </c>
      <c r="M760" s="34" t="str">
        <f ca="1">IF(OR(ISBLANK($E760),$E760="Total Geral"),"",IF(LEN($E760)&lt;6,"",VLOOKUP($E760,'[1]MEMÓRIA DE CÁLCULO'!$F:$AB,21,FALSE)))</f>
        <v/>
      </c>
      <c r="N760" s="35" t="str">
        <f ca="1">IF($E760="","",IF($E760="Total Geral",SUM(OFFSET(N760,-1,0):$N$26)/3,VLOOKUP($E760,'[1]MEMÓRIA DE CÁLCULO'!$F:$AB,22,FALSE)))</f>
        <v/>
      </c>
      <c r="O760" s="35" t="str">
        <f ca="1">IF($E760="","",IF($E760="Total Geral",SUM(OFFSET(O760,-1,0):$O$26)/3,VLOOKUP($E760,'[1]MEMÓRIA DE CÁLCULO'!$F:$AB,23,FALSE)))</f>
        <v/>
      </c>
    </row>
    <row r="761" spans="5:15" x14ac:dyDescent="0.25">
      <c r="E761" s="30" t="str">
        <f t="shared" ca="1" si="11"/>
        <v/>
      </c>
      <c r="F761" s="31" t="str">
        <f ca="1">IF(OR($E761="",$E761="Total Geral"),"",IF(LEN($E761)&lt;6,VLOOKUP($E761,'[1]MEMÓRIA DE CÁLCULO'!$F:$W,2,FALSE),VLOOKUP($E761,'[1]MEMÓRIA DE CÁLCULO'!$F:$W,5,FALSE)))</f>
        <v/>
      </c>
      <c r="G761" s="30" t="str">
        <f ca="1">IF(OR(ISBLANK($E761),$E761="Total Geral"),"",IF(LEN($E761)&lt;6,"",VLOOKUP($E761,'[1]MEMÓRIA DE CÁLCULO'!$F:$W,3,FALSE)))</f>
        <v/>
      </c>
      <c r="H761" s="30" t="str">
        <f ca="1">IF(OR(ISBLANK($E761),$E761="Total Geral"),"",IF(LEN($E761)&lt;6,"",VLOOKUP($E761,'[1]MEMÓRIA DE CÁLCULO'!$F:$W,4,FALSE)))</f>
        <v/>
      </c>
      <c r="I761" s="32" t="str">
        <f ca="1">IF(OR(ISBLANK($E761),$E761="Total Geral"),"",IF(LEN($E761)&lt;6,"",VLOOKUP($E761,'[1]MEMÓRIA DE CÁLCULO'!$F:$W,2,FALSE)))</f>
        <v/>
      </c>
      <c r="J761" s="32" t="str">
        <f ca="1">IF(OR(ISBLANK($E761),$E761="Total Geral"),"",IF(LEN($E761)&lt;6,"",VLOOKUP($E761,'[1]MEMÓRIA DE CÁLCULO'!$F:$W,17,FALSE)))</f>
        <v/>
      </c>
      <c r="K761" s="33" t="str">
        <f ca="1">IF(OR(ISBLANK($E761),$E761="Total Geral"),"",IF(LEN($E761)&lt;6,"",VLOOKUP($E761,'[1]MEMÓRIA DE CÁLCULO'!$F:$W,18,FALSE)))</f>
        <v/>
      </c>
      <c r="L761" s="34" t="str">
        <f ca="1">IF(OR(ISBLANK($E761),$E761="Total Geral"),"",IF(LEN($E761)&lt;6,"",VLOOKUP($E761,'[1]MEMÓRIA DE CÁLCULO'!$F:$AB,20,FALSE)))</f>
        <v/>
      </c>
      <c r="M761" s="34" t="str">
        <f ca="1">IF(OR(ISBLANK($E761),$E761="Total Geral"),"",IF(LEN($E761)&lt;6,"",VLOOKUP($E761,'[1]MEMÓRIA DE CÁLCULO'!$F:$AB,21,FALSE)))</f>
        <v/>
      </c>
      <c r="N761" s="35" t="str">
        <f ca="1">IF($E761="","",IF($E761="Total Geral",SUM(OFFSET(N761,-1,0):$N$26)/3,VLOOKUP($E761,'[1]MEMÓRIA DE CÁLCULO'!$F:$AB,22,FALSE)))</f>
        <v/>
      </c>
      <c r="O761" s="35" t="str">
        <f ca="1">IF($E761="","",IF($E761="Total Geral",SUM(OFFSET(O761,-1,0):$O$26)/3,VLOOKUP($E761,'[1]MEMÓRIA DE CÁLCULO'!$F:$AB,23,FALSE)))</f>
        <v/>
      </c>
    </row>
    <row r="762" spans="5:15" x14ac:dyDescent="0.25">
      <c r="E762" s="30" t="str">
        <f t="shared" ca="1" si="11"/>
        <v/>
      </c>
      <c r="F762" s="31" t="str">
        <f ca="1">IF(OR($E762="",$E762="Total Geral"),"",IF(LEN($E762)&lt;6,VLOOKUP($E762,'[1]MEMÓRIA DE CÁLCULO'!$F:$W,2,FALSE),VLOOKUP($E762,'[1]MEMÓRIA DE CÁLCULO'!$F:$W,5,FALSE)))</f>
        <v/>
      </c>
      <c r="G762" s="30" t="str">
        <f ca="1">IF(OR(ISBLANK($E762),$E762="Total Geral"),"",IF(LEN($E762)&lt;6,"",VLOOKUP($E762,'[1]MEMÓRIA DE CÁLCULO'!$F:$W,3,FALSE)))</f>
        <v/>
      </c>
      <c r="H762" s="30" t="str">
        <f ca="1">IF(OR(ISBLANK($E762),$E762="Total Geral"),"",IF(LEN($E762)&lt;6,"",VLOOKUP($E762,'[1]MEMÓRIA DE CÁLCULO'!$F:$W,4,FALSE)))</f>
        <v/>
      </c>
      <c r="I762" s="32" t="str">
        <f ca="1">IF(OR(ISBLANK($E762),$E762="Total Geral"),"",IF(LEN($E762)&lt;6,"",VLOOKUP($E762,'[1]MEMÓRIA DE CÁLCULO'!$F:$W,2,FALSE)))</f>
        <v/>
      </c>
      <c r="J762" s="32" t="str">
        <f ca="1">IF(OR(ISBLANK($E762),$E762="Total Geral"),"",IF(LEN($E762)&lt;6,"",VLOOKUP($E762,'[1]MEMÓRIA DE CÁLCULO'!$F:$W,17,FALSE)))</f>
        <v/>
      </c>
      <c r="K762" s="33" t="str">
        <f ca="1">IF(OR(ISBLANK($E762),$E762="Total Geral"),"",IF(LEN($E762)&lt;6,"",VLOOKUP($E762,'[1]MEMÓRIA DE CÁLCULO'!$F:$W,18,FALSE)))</f>
        <v/>
      </c>
      <c r="L762" s="34" t="str">
        <f ca="1">IF(OR(ISBLANK($E762),$E762="Total Geral"),"",IF(LEN($E762)&lt;6,"",VLOOKUP($E762,'[1]MEMÓRIA DE CÁLCULO'!$F:$AB,20,FALSE)))</f>
        <v/>
      </c>
      <c r="M762" s="34" t="str">
        <f ca="1">IF(OR(ISBLANK($E762),$E762="Total Geral"),"",IF(LEN($E762)&lt;6,"",VLOOKUP($E762,'[1]MEMÓRIA DE CÁLCULO'!$F:$AB,21,FALSE)))</f>
        <v/>
      </c>
      <c r="N762" s="35" t="str">
        <f ca="1">IF($E762="","",IF($E762="Total Geral",SUM(OFFSET(N762,-1,0):$N$26)/3,VLOOKUP($E762,'[1]MEMÓRIA DE CÁLCULO'!$F:$AB,22,FALSE)))</f>
        <v/>
      </c>
      <c r="O762" s="35" t="str">
        <f ca="1">IF($E762="","",IF($E762="Total Geral",SUM(OFFSET(O762,-1,0):$O$26)/3,VLOOKUP($E762,'[1]MEMÓRIA DE CÁLCULO'!$F:$AB,23,FALSE)))</f>
        <v/>
      </c>
    </row>
    <row r="763" spans="5:15" x14ac:dyDescent="0.25">
      <c r="E763" s="30" t="str">
        <f t="shared" ca="1" si="11"/>
        <v/>
      </c>
      <c r="F763" s="31" t="str">
        <f ca="1">IF(OR($E763="",$E763="Total Geral"),"",IF(LEN($E763)&lt;6,VLOOKUP($E763,'[1]MEMÓRIA DE CÁLCULO'!$F:$W,2,FALSE),VLOOKUP($E763,'[1]MEMÓRIA DE CÁLCULO'!$F:$W,5,FALSE)))</f>
        <v/>
      </c>
      <c r="G763" s="30" t="str">
        <f ca="1">IF(OR(ISBLANK($E763),$E763="Total Geral"),"",IF(LEN($E763)&lt;6,"",VLOOKUP($E763,'[1]MEMÓRIA DE CÁLCULO'!$F:$W,3,FALSE)))</f>
        <v/>
      </c>
      <c r="H763" s="30" t="str">
        <f ca="1">IF(OR(ISBLANK($E763),$E763="Total Geral"),"",IF(LEN($E763)&lt;6,"",VLOOKUP($E763,'[1]MEMÓRIA DE CÁLCULO'!$F:$W,4,FALSE)))</f>
        <v/>
      </c>
      <c r="I763" s="32" t="str">
        <f ca="1">IF(OR(ISBLANK($E763),$E763="Total Geral"),"",IF(LEN($E763)&lt;6,"",VLOOKUP($E763,'[1]MEMÓRIA DE CÁLCULO'!$F:$W,2,FALSE)))</f>
        <v/>
      </c>
      <c r="J763" s="32" t="str">
        <f ca="1">IF(OR(ISBLANK($E763),$E763="Total Geral"),"",IF(LEN($E763)&lt;6,"",VLOOKUP($E763,'[1]MEMÓRIA DE CÁLCULO'!$F:$W,17,FALSE)))</f>
        <v/>
      </c>
      <c r="K763" s="33" t="str">
        <f ca="1">IF(OR(ISBLANK($E763),$E763="Total Geral"),"",IF(LEN($E763)&lt;6,"",VLOOKUP($E763,'[1]MEMÓRIA DE CÁLCULO'!$F:$W,18,FALSE)))</f>
        <v/>
      </c>
      <c r="L763" s="34" t="str">
        <f ca="1">IF(OR(ISBLANK($E763),$E763="Total Geral"),"",IF(LEN($E763)&lt;6,"",VLOOKUP($E763,'[1]MEMÓRIA DE CÁLCULO'!$F:$AB,20,FALSE)))</f>
        <v/>
      </c>
      <c r="M763" s="34" t="str">
        <f ca="1">IF(OR(ISBLANK($E763),$E763="Total Geral"),"",IF(LEN($E763)&lt;6,"",VLOOKUP($E763,'[1]MEMÓRIA DE CÁLCULO'!$F:$AB,21,FALSE)))</f>
        <v/>
      </c>
      <c r="N763" s="35" t="str">
        <f ca="1">IF($E763="","",IF($E763="Total Geral",SUM(OFFSET(N763,-1,0):$N$26)/3,VLOOKUP($E763,'[1]MEMÓRIA DE CÁLCULO'!$F:$AB,22,FALSE)))</f>
        <v/>
      </c>
      <c r="O763" s="35" t="str">
        <f ca="1">IF($E763="","",IF($E763="Total Geral",SUM(OFFSET(O763,-1,0):$O$26)/3,VLOOKUP($E763,'[1]MEMÓRIA DE CÁLCULO'!$F:$AB,23,FALSE)))</f>
        <v/>
      </c>
    </row>
    <row r="764" spans="5:15" x14ac:dyDescent="0.25">
      <c r="E764" s="30" t="str">
        <f t="shared" ca="1" si="11"/>
        <v/>
      </c>
      <c r="F764" s="31" t="str">
        <f ca="1">IF(OR($E764="",$E764="Total Geral"),"",IF(LEN($E764)&lt;6,VLOOKUP($E764,'[1]MEMÓRIA DE CÁLCULO'!$F:$W,2,FALSE),VLOOKUP($E764,'[1]MEMÓRIA DE CÁLCULO'!$F:$W,5,FALSE)))</f>
        <v/>
      </c>
      <c r="G764" s="30" t="str">
        <f ca="1">IF(OR(ISBLANK($E764),$E764="Total Geral"),"",IF(LEN($E764)&lt;6,"",VLOOKUP($E764,'[1]MEMÓRIA DE CÁLCULO'!$F:$W,3,FALSE)))</f>
        <v/>
      </c>
      <c r="H764" s="30" t="str">
        <f ca="1">IF(OR(ISBLANK($E764),$E764="Total Geral"),"",IF(LEN($E764)&lt;6,"",VLOOKUP($E764,'[1]MEMÓRIA DE CÁLCULO'!$F:$W,4,FALSE)))</f>
        <v/>
      </c>
      <c r="I764" s="32" t="str">
        <f ca="1">IF(OR(ISBLANK($E764),$E764="Total Geral"),"",IF(LEN($E764)&lt;6,"",VLOOKUP($E764,'[1]MEMÓRIA DE CÁLCULO'!$F:$W,2,FALSE)))</f>
        <v/>
      </c>
      <c r="J764" s="32" t="str">
        <f ca="1">IF(OR(ISBLANK($E764),$E764="Total Geral"),"",IF(LEN($E764)&lt;6,"",VLOOKUP($E764,'[1]MEMÓRIA DE CÁLCULO'!$F:$W,17,FALSE)))</f>
        <v/>
      </c>
      <c r="K764" s="33" t="str">
        <f ca="1">IF(OR(ISBLANK($E764),$E764="Total Geral"),"",IF(LEN($E764)&lt;6,"",VLOOKUP($E764,'[1]MEMÓRIA DE CÁLCULO'!$F:$W,18,FALSE)))</f>
        <v/>
      </c>
      <c r="L764" s="34" t="str">
        <f ca="1">IF(OR(ISBLANK($E764),$E764="Total Geral"),"",IF(LEN($E764)&lt;6,"",VLOOKUP($E764,'[1]MEMÓRIA DE CÁLCULO'!$F:$AB,20,FALSE)))</f>
        <v/>
      </c>
      <c r="M764" s="34" t="str">
        <f ca="1">IF(OR(ISBLANK($E764),$E764="Total Geral"),"",IF(LEN($E764)&lt;6,"",VLOOKUP($E764,'[1]MEMÓRIA DE CÁLCULO'!$F:$AB,21,FALSE)))</f>
        <v/>
      </c>
      <c r="N764" s="35" t="str">
        <f ca="1">IF($E764="","",IF($E764="Total Geral",SUM(OFFSET(N764,-1,0):$N$26)/3,VLOOKUP($E764,'[1]MEMÓRIA DE CÁLCULO'!$F:$AB,22,FALSE)))</f>
        <v/>
      </c>
      <c r="O764" s="35" t="str">
        <f ca="1">IF($E764="","",IF($E764="Total Geral",SUM(OFFSET(O764,-1,0):$O$26)/3,VLOOKUP($E764,'[1]MEMÓRIA DE CÁLCULO'!$F:$AB,23,FALSE)))</f>
        <v/>
      </c>
    </row>
    <row r="765" spans="5:15" x14ac:dyDescent="0.25">
      <c r="E765" s="30" t="str">
        <f t="shared" ca="1" si="11"/>
        <v/>
      </c>
      <c r="F765" s="31" t="str">
        <f ca="1">IF(OR($E765="",$E765="Total Geral"),"",IF(LEN($E765)&lt;6,VLOOKUP($E765,'[1]MEMÓRIA DE CÁLCULO'!$F:$W,2,FALSE),VLOOKUP($E765,'[1]MEMÓRIA DE CÁLCULO'!$F:$W,5,FALSE)))</f>
        <v/>
      </c>
      <c r="G765" s="30" t="str">
        <f ca="1">IF(OR(ISBLANK($E765),$E765="Total Geral"),"",IF(LEN($E765)&lt;6,"",VLOOKUP($E765,'[1]MEMÓRIA DE CÁLCULO'!$F:$W,3,FALSE)))</f>
        <v/>
      </c>
      <c r="H765" s="30" t="str">
        <f ca="1">IF(OR(ISBLANK($E765),$E765="Total Geral"),"",IF(LEN($E765)&lt;6,"",VLOOKUP($E765,'[1]MEMÓRIA DE CÁLCULO'!$F:$W,4,FALSE)))</f>
        <v/>
      </c>
      <c r="I765" s="32" t="str">
        <f ca="1">IF(OR(ISBLANK($E765),$E765="Total Geral"),"",IF(LEN($E765)&lt;6,"",VLOOKUP($E765,'[1]MEMÓRIA DE CÁLCULO'!$F:$W,2,FALSE)))</f>
        <v/>
      </c>
      <c r="J765" s="32" t="str">
        <f ca="1">IF(OR(ISBLANK($E765),$E765="Total Geral"),"",IF(LEN($E765)&lt;6,"",VLOOKUP($E765,'[1]MEMÓRIA DE CÁLCULO'!$F:$W,17,FALSE)))</f>
        <v/>
      </c>
      <c r="K765" s="33" t="str">
        <f ca="1">IF(OR(ISBLANK($E765),$E765="Total Geral"),"",IF(LEN($E765)&lt;6,"",VLOOKUP($E765,'[1]MEMÓRIA DE CÁLCULO'!$F:$W,18,FALSE)))</f>
        <v/>
      </c>
      <c r="L765" s="34" t="str">
        <f ca="1">IF(OR(ISBLANK($E765),$E765="Total Geral"),"",IF(LEN($E765)&lt;6,"",VLOOKUP($E765,'[1]MEMÓRIA DE CÁLCULO'!$F:$AB,20,FALSE)))</f>
        <v/>
      </c>
      <c r="M765" s="34" t="str">
        <f ca="1">IF(OR(ISBLANK($E765),$E765="Total Geral"),"",IF(LEN($E765)&lt;6,"",VLOOKUP($E765,'[1]MEMÓRIA DE CÁLCULO'!$F:$AB,21,FALSE)))</f>
        <v/>
      </c>
      <c r="N765" s="35" t="str">
        <f ca="1">IF($E765="","",IF($E765="Total Geral",SUM(OFFSET(N765,-1,0):$N$26)/3,VLOOKUP($E765,'[1]MEMÓRIA DE CÁLCULO'!$F:$AB,22,FALSE)))</f>
        <v/>
      </c>
      <c r="O765" s="35" t="str">
        <f ca="1">IF($E765="","",IF($E765="Total Geral",SUM(OFFSET(O765,-1,0):$O$26)/3,VLOOKUP($E765,'[1]MEMÓRIA DE CÁLCULO'!$F:$AB,23,FALSE)))</f>
        <v/>
      </c>
    </row>
    <row r="766" spans="5:15" x14ac:dyDescent="0.25">
      <c r="E766" s="30" t="str">
        <f t="shared" ca="1" si="11"/>
        <v/>
      </c>
      <c r="F766" s="31" t="str">
        <f ca="1">IF(OR($E766="",$E766="Total Geral"),"",IF(LEN($E766)&lt;6,VLOOKUP($E766,'[1]MEMÓRIA DE CÁLCULO'!$F:$W,2,FALSE),VLOOKUP($E766,'[1]MEMÓRIA DE CÁLCULO'!$F:$W,5,FALSE)))</f>
        <v/>
      </c>
      <c r="G766" s="30" t="str">
        <f ca="1">IF(OR(ISBLANK($E766),$E766="Total Geral"),"",IF(LEN($E766)&lt;6,"",VLOOKUP($E766,'[1]MEMÓRIA DE CÁLCULO'!$F:$W,3,FALSE)))</f>
        <v/>
      </c>
      <c r="H766" s="30" t="str">
        <f ca="1">IF(OR(ISBLANK($E766),$E766="Total Geral"),"",IF(LEN($E766)&lt;6,"",VLOOKUP($E766,'[1]MEMÓRIA DE CÁLCULO'!$F:$W,4,FALSE)))</f>
        <v/>
      </c>
      <c r="I766" s="32" t="str">
        <f ca="1">IF(OR(ISBLANK($E766),$E766="Total Geral"),"",IF(LEN($E766)&lt;6,"",VLOOKUP($E766,'[1]MEMÓRIA DE CÁLCULO'!$F:$W,2,FALSE)))</f>
        <v/>
      </c>
      <c r="J766" s="32" t="str">
        <f ca="1">IF(OR(ISBLANK($E766),$E766="Total Geral"),"",IF(LEN($E766)&lt;6,"",VLOOKUP($E766,'[1]MEMÓRIA DE CÁLCULO'!$F:$W,17,FALSE)))</f>
        <v/>
      </c>
      <c r="K766" s="33" t="str">
        <f ca="1">IF(OR(ISBLANK($E766),$E766="Total Geral"),"",IF(LEN($E766)&lt;6,"",VLOOKUP($E766,'[1]MEMÓRIA DE CÁLCULO'!$F:$W,18,FALSE)))</f>
        <v/>
      </c>
      <c r="L766" s="34" t="str">
        <f ca="1">IF(OR(ISBLANK($E766),$E766="Total Geral"),"",IF(LEN($E766)&lt;6,"",VLOOKUP($E766,'[1]MEMÓRIA DE CÁLCULO'!$F:$AB,20,FALSE)))</f>
        <v/>
      </c>
      <c r="M766" s="34" t="str">
        <f ca="1">IF(OR(ISBLANK($E766),$E766="Total Geral"),"",IF(LEN($E766)&lt;6,"",VLOOKUP($E766,'[1]MEMÓRIA DE CÁLCULO'!$F:$AB,21,FALSE)))</f>
        <v/>
      </c>
      <c r="N766" s="35" t="str">
        <f ca="1">IF($E766="","",IF($E766="Total Geral",SUM(OFFSET(N766,-1,0):$N$26)/3,VLOOKUP($E766,'[1]MEMÓRIA DE CÁLCULO'!$F:$AB,22,FALSE)))</f>
        <v/>
      </c>
      <c r="O766" s="35" t="str">
        <f ca="1">IF($E766="","",IF($E766="Total Geral",SUM(OFFSET(O766,-1,0):$O$26)/3,VLOOKUP($E766,'[1]MEMÓRIA DE CÁLCULO'!$F:$AB,23,FALSE)))</f>
        <v/>
      </c>
    </row>
    <row r="767" spans="5:15" x14ac:dyDescent="0.25">
      <c r="E767" s="30" t="str">
        <f t="shared" ca="1" si="11"/>
        <v/>
      </c>
      <c r="F767" s="31" t="str">
        <f ca="1">IF(OR($E767="",$E767="Total Geral"),"",IF(LEN($E767)&lt;6,VLOOKUP($E767,'[1]MEMÓRIA DE CÁLCULO'!$F:$W,2,FALSE),VLOOKUP($E767,'[1]MEMÓRIA DE CÁLCULO'!$F:$W,5,FALSE)))</f>
        <v/>
      </c>
      <c r="G767" s="30" t="str">
        <f ca="1">IF(OR(ISBLANK($E767),$E767="Total Geral"),"",IF(LEN($E767)&lt;6,"",VLOOKUP($E767,'[1]MEMÓRIA DE CÁLCULO'!$F:$W,3,FALSE)))</f>
        <v/>
      </c>
      <c r="H767" s="30" t="str">
        <f ca="1">IF(OR(ISBLANK($E767),$E767="Total Geral"),"",IF(LEN($E767)&lt;6,"",VLOOKUP($E767,'[1]MEMÓRIA DE CÁLCULO'!$F:$W,4,FALSE)))</f>
        <v/>
      </c>
      <c r="I767" s="32" t="str">
        <f ca="1">IF(OR(ISBLANK($E767),$E767="Total Geral"),"",IF(LEN($E767)&lt;6,"",VLOOKUP($E767,'[1]MEMÓRIA DE CÁLCULO'!$F:$W,2,FALSE)))</f>
        <v/>
      </c>
      <c r="J767" s="32" t="str">
        <f ca="1">IF(OR(ISBLANK($E767),$E767="Total Geral"),"",IF(LEN($E767)&lt;6,"",VLOOKUP($E767,'[1]MEMÓRIA DE CÁLCULO'!$F:$W,17,FALSE)))</f>
        <v/>
      </c>
      <c r="K767" s="33" t="str">
        <f ca="1">IF(OR(ISBLANK($E767),$E767="Total Geral"),"",IF(LEN($E767)&lt;6,"",VLOOKUP($E767,'[1]MEMÓRIA DE CÁLCULO'!$F:$W,18,FALSE)))</f>
        <v/>
      </c>
      <c r="L767" s="34" t="str">
        <f ca="1">IF(OR(ISBLANK($E767),$E767="Total Geral"),"",IF(LEN($E767)&lt;6,"",VLOOKUP($E767,'[1]MEMÓRIA DE CÁLCULO'!$F:$AB,20,FALSE)))</f>
        <v/>
      </c>
      <c r="M767" s="34" t="str">
        <f ca="1">IF(OR(ISBLANK($E767),$E767="Total Geral"),"",IF(LEN($E767)&lt;6,"",VLOOKUP($E767,'[1]MEMÓRIA DE CÁLCULO'!$F:$AB,21,FALSE)))</f>
        <v/>
      </c>
      <c r="N767" s="35" t="str">
        <f ca="1">IF($E767="","",IF($E767="Total Geral",SUM(OFFSET(N767,-1,0):$N$26)/3,VLOOKUP($E767,'[1]MEMÓRIA DE CÁLCULO'!$F:$AB,22,FALSE)))</f>
        <v/>
      </c>
      <c r="O767" s="35" t="str">
        <f ca="1">IF($E767="","",IF($E767="Total Geral",SUM(OFFSET(O767,-1,0):$O$26)/3,VLOOKUP($E767,'[1]MEMÓRIA DE CÁLCULO'!$F:$AB,23,FALSE)))</f>
        <v/>
      </c>
    </row>
    <row r="768" spans="5:15" x14ac:dyDescent="0.25">
      <c r="E768" s="30" t="str">
        <f t="shared" ca="1" si="11"/>
        <v/>
      </c>
      <c r="F768" s="31" t="str">
        <f ca="1">IF(OR($E768="",$E768="Total Geral"),"",IF(LEN($E768)&lt;6,VLOOKUP($E768,'[1]MEMÓRIA DE CÁLCULO'!$F:$W,2,FALSE),VLOOKUP($E768,'[1]MEMÓRIA DE CÁLCULO'!$F:$W,5,FALSE)))</f>
        <v/>
      </c>
      <c r="G768" s="30" t="str">
        <f ca="1">IF(OR(ISBLANK($E768),$E768="Total Geral"),"",IF(LEN($E768)&lt;6,"",VLOOKUP($E768,'[1]MEMÓRIA DE CÁLCULO'!$F:$W,3,FALSE)))</f>
        <v/>
      </c>
      <c r="H768" s="30" t="str">
        <f ca="1">IF(OR(ISBLANK($E768),$E768="Total Geral"),"",IF(LEN($E768)&lt;6,"",VLOOKUP($E768,'[1]MEMÓRIA DE CÁLCULO'!$F:$W,4,FALSE)))</f>
        <v/>
      </c>
      <c r="I768" s="32" t="str">
        <f ca="1">IF(OR(ISBLANK($E768),$E768="Total Geral"),"",IF(LEN($E768)&lt;6,"",VLOOKUP($E768,'[1]MEMÓRIA DE CÁLCULO'!$F:$W,2,FALSE)))</f>
        <v/>
      </c>
      <c r="J768" s="32" t="str">
        <f ca="1">IF(OR(ISBLANK($E768),$E768="Total Geral"),"",IF(LEN($E768)&lt;6,"",VLOOKUP($E768,'[1]MEMÓRIA DE CÁLCULO'!$F:$W,17,FALSE)))</f>
        <v/>
      </c>
      <c r="K768" s="33" t="str">
        <f ca="1">IF(OR(ISBLANK($E768),$E768="Total Geral"),"",IF(LEN($E768)&lt;6,"",VLOOKUP($E768,'[1]MEMÓRIA DE CÁLCULO'!$F:$W,18,FALSE)))</f>
        <v/>
      </c>
      <c r="L768" s="34" t="str">
        <f ca="1">IF(OR(ISBLANK($E768),$E768="Total Geral"),"",IF(LEN($E768)&lt;6,"",VLOOKUP($E768,'[1]MEMÓRIA DE CÁLCULO'!$F:$AB,20,FALSE)))</f>
        <v/>
      </c>
      <c r="M768" s="34" t="str">
        <f ca="1">IF(OR(ISBLANK($E768),$E768="Total Geral"),"",IF(LEN($E768)&lt;6,"",VLOOKUP($E768,'[1]MEMÓRIA DE CÁLCULO'!$F:$AB,21,FALSE)))</f>
        <v/>
      </c>
      <c r="N768" s="35" t="str">
        <f ca="1">IF($E768="","",IF($E768="Total Geral",SUM(OFFSET(N768,-1,0):$N$26)/3,VLOOKUP($E768,'[1]MEMÓRIA DE CÁLCULO'!$F:$AB,22,FALSE)))</f>
        <v/>
      </c>
      <c r="O768" s="35" t="str">
        <f ca="1">IF($E768="","",IF($E768="Total Geral",SUM(OFFSET(O768,-1,0):$O$26)/3,VLOOKUP($E768,'[1]MEMÓRIA DE CÁLCULO'!$F:$AB,23,FALSE)))</f>
        <v/>
      </c>
    </row>
    <row r="769" spans="5:15" x14ac:dyDescent="0.25">
      <c r="E769" s="30" t="str">
        <f t="shared" ca="1" si="11"/>
        <v/>
      </c>
      <c r="F769" s="31" t="str">
        <f ca="1">IF(OR($E769="",$E769="Total Geral"),"",IF(LEN($E769)&lt;6,VLOOKUP($E769,'[1]MEMÓRIA DE CÁLCULO'!$F:$W,2,FALSE),VLOOKUP($E769,'[1]MEMÓRIA DE CÁLCULO'!$F:$W,5,FALSE)))</f>
        <v/>
      </c>
      <c r="G769" s="30" t="str">
        <f ca="1">IF(OR(ISBLANK($E769),$E769="Total Geral"),"",IF(LEN($E769)&lt;6,"",VLOOKUP($E769,'[1]MEMÓRIA DE CÁLCULO'!$F:$W,3,FALSE)))</f>
        <v/>
      </c>
      <c r="H769" s="30" t="str">
        <f ca="1">IF(OR(ISBLANK($E769),$E769="Total Geral"),"",IF(LEN($E769)&lt;6,"",VLOOKUP($E769,'[1]MEMÓRIA DE CÁLCULO'!$F:$W,4,FALSE)))</f>
        <v/>
      </c>
      <c r="I769" s="32" t="str">
        <f ca="1">IF(OR(ISBLANK($E769),$E769="Total Geral"),"",IF(LEN($E769)&lt;6,"",VLOOKUP($E769,'[1]MEMÓRIA DE CÁLCULO'!$F:$W,2,FALSE)))</f>
        <v/>
      </c>
      <c r="J769" s="32" t="str">
        <f ca="1">IF(OR(ISBLANK($E769),$E769="Total Geral"),"",IF(LEN($E769)&lt;6,"",VLOOKUP($E769,'[1]MEMÓRIA DE CÁLCULO'!$F:$W,17,FALSE)))</f>
        <v/>
      </c>
      <c r="K769" s="33" t="str">
        <f ca="1">IF(OR(ISBLANK($E769),$E769="Total Geral"),"",IF(LEN($E769)&lt;6,"",VLOOKUP($E769,'[1]MEMÓRIA DE CÁLCULO'!$F:$W,18,FALSE)))</f>
        <v/>
      </c>
      <c r="L769" s="34" t="str">
        <f ca="1">IF(OR(ISBLANK($E769),$E769="Total Geral"),"",IF(LEN($E769)&lt;6,"",VLOOKUP($E769,'[1]MEMÓRIA DE CÁLCULO'!$F:$AB,20,FALSE)))</f>
        <v/>
      </c>
      <c r="M769" s="34" t="str">
        <f ca="1">IF(OR(ISBLANK($E769),$E769="Total Geral"),"",IF(LEN($E769)&lt;6,"",VLOOKUP($E769,'[1]MEMÓRIA DE CÁLCULO'!$F:$AB,21,FALSE)))</f>
        <v/>
      </c>
      <c r="N769" s="35" t="str">
        <f ca="1">IF($E769="","",IF($E769="Total Geral",SUM(OFFSET(N769,-1,0):$N$26)/3,VLOOKUP($E769,'[1]MEMÓRIA DE CÁLCULO'!$F:$AB,22,FALSE)))</f>
        <v/>
      </c>
      <c r="O769" s="35" t="str">
        <f ca="1">IF($E769="","",IF($E769="Total Geral",SUM(OFFSET(O769,-1,0):$O$26)/3,VLOOKUP($E769,'[1]MEMÓRIA DE CÁLCULO'!$F:$AB,23,FALSE)))</f>
        <v/>
      </c>
    </row>
    <row r="770" spans="5:15" x14ac:dyDescent="0.25">
      <c r="E770" s="30" t="str">
        <f t="shared" ca="1" si="11"/>
        <v/>
      </c>
      <c r="F770" s="31" t="str">
        <f ca="1">IF(OR($E770="",$E770="Total Geral"),"",IF(LEN($E770)&lt;6,VLOOKUP($E770,'[1]MEMÓRIA DE CÁLCULO'!$F:$W,2,FALSE),VLOOKUP($E770,'[1]MEMÓRIA DE CÁLCULO'!$F:$W,5,FALSE)))</f>
        <v/>
      </c>
      <c r="G770" s="30" t="str">
        <f ca="1">IF(OR(ISBLANK($E770),$E770="Total Geral"),"",IF(LEN($E770)&lt;6,"",VLOOKUP($E770,'[1]MEMÓRIA DE CÁLCULO'!$F:$W,3,FALSE)))</f>
        <v/>
      </c>
      <c r="H770" s="30" t="str">
        <f ca="1">IF(OR(ISBLANK($E770),$E770="Total Geral"),"",IF(LEN($E770)&lt;6,"",VLOOKUP($E770,'[1]MEMÓRIA DE CÁLCULO'!$F:$W,4,FALSE)))</f>
        <v/>
      </c>
      <c r="I770" s="32" t="str">
        <f ca="1">IF(OR(ISBLANK($E770),$E770="Total Geral"),"",IF(LEN($E770)&lt;6,"",VLOOKUP($E770,'[1]MEMÓRIA DE CÁLCULO'!$F:$W,2,FALSE)))</f>
        <v/>
      </c>
      <c r="J770" s="32" t="str">
        <f ca="1">IF(OR(ISBLANK($E770),$E770="Total Geral"),"",IF(LEN($E770)&lt;6,"",VLOOKUP($E770,'[1]MEMÓRIA DE CÁLCULO'!$F:$W,17,FALSE)))</f>
        <v/>
      </c>
      <c r="K770" s="33" t="str">
        <f ca="1">IF(OR(ISBLANK($E770),$E770="Total Geral"),"",IF(LEN($E770)&lt;6,"",VLOOKUP($E770,'[1]MEMÓRIA DE CÁLCULO'!$F:$W,18,FALSE)))</f>
        <v/>
      </c>
      <c r="L770" s="34" t="str">
        <f ca="1">IF(OR(ISBLANK($E770),$E770="Total Geral"),"",IF(LEN($E770)&lt;6,"",VLOOKUP($E770,'[1]MEMÓRIA DE CÁLCULO'!$F:$AB,20,FALSE)))</f>
        <v/>
      </c>
      <c r="M770" s="34" t="str">
        <f ca="1">IF(OR(ISBLANK($E770),$E770="Total Geral"),"",IF(LEN($E770)&lt;6,"",VLOOKUP($E770,'[1]MEMÓRIA DE CÁLCULO'!$F:$AB,21,FALSE)))</f>
        <v/>
      </c>
      <c r="N770" s="35" t="str">
        <f ca="1">IF($E770="","",IF($E770="Total Geral",SUM(OFFSET(N770,-1,0):$N$26)/3,VLOOKUP($E770,'[1]MEMÓRIA DE CÁLCULO'!$F:$AB,22,FALSE)))</f>
        <v/>
      </c>
      <c r="O770" s="35" t="str">
        <f ca="1">IF($E770="","",IF($E770="Total Geral",SUM(OFFSET(O770,-1,0):$O$26)/3,VLOOKUP($E770,'[1]MEMÓRIA DE CÁLCULO'!$F:$AB,23,FALSE)))</f>
        <v/>
      </c>
    </row>
    <row r="771" spans="5:15" x14ac:dyDescent="0.25">
      <c r="E771" s="30" t="str">
        <f t="shared" ca="1" si="11"/>
        <v/>
      </c>
      <c r="F771" s="31" t="str">
        <f ca="1">IF(OR($E771="",$E771="Total Geral"),"",IF(LEN($E771)&lt;6,VLOOKUP($E771,'[1]MEMÓRIA DE CÁLCULO'!$F:$W,2,FALSE),VLOOKUP($E771,'[1]MEMÓRIA DE CÁLCULO'!$F:$W,5,FALSE)))</f>
        <v/>
      </c>
      <c r="G771" s="30" t="str">
        <f ca="1">IF(OR(ISBLANK($E771),$E771="Total Geral"),"",IF(LEN($E771)&lt;6,"",VLOOKUP($E771,'[1]MEMÓRIA DE CÁLCULO'!$F:$W,3,FALSE)))</f>
        <v/>
      </c>
      <c r="H771" s="30" t="str">
        <f ca="1">IF(OR(ISBLANK($E771),$E771="Total Geral"),"",IF(LEN($E771)&lt;6,"",VLOOKUP($E771,'[1]MEMÓRIA DE CÁLCULO'!$F:$W,4,FALSE)))</f>
        <v/>
      </c>
      <c r="I771" s="32" t="str">
        <f ca="1">IF(OR(ISBLANK($E771),$E771="Total Geral"),"",IF(LEN($E771)&lt;6,"",VLOOKUP($E771,'[1]MEMÓRIA DE CÁLCULO'!$F:$W,2,FALSE)))</f>
        <v/>
      </c>
      <c r="J771" s="32" t="str">
        <f ca="1">IF(OR(ISBLANK($E771),$E771="Total Geral"),"",IF(LEN($E771)&lt;6,"",VLOOKUP($E771,'[1]MEMÓRIA DE CÁLCULO'!$F:$W,17,FALSE)))</f>
        <v/>
      </c>
      <c r="K771" s="33" t="str">
        <f ca="1">IF(OR(ISBLANK($E771),$E771="Total Geral"),"",IF(LEN($E771)&lt;6,"",VLOOKUP($E771,'[1]MEMÓRIA DE CÁLCULO'!$F:$W,18,FALSE)))</f>
        <v/>
      </c>
      <c r="L771" s="34" t="str">
        <f ca="1">IF(OR(ISBLANK($E771),$E771="Total Geral"),"",IF(LEN($E771)&lt;6,"",VLOOKUP($E771,'[1]MEMÓRIA DE CÁLCULO'!$F:$AB,20,FALSE)))</f>
        <v/>
      </c>
      <c r="M771" s="34" t="str">
        <f ca="1">IF(OR(ISBLANK($E771),$E771="Total Geral"),"",IF(LEN($E771)&lt;6,"",VLOOKUP($E771,'[1]MEMÓRIA DE CÁLCULO'!$F:$AB,21,FALSE)))</f>
        <v/>
      </c>
      <c r="N771" s="35" t="str">
        <f ca="1">IF($E771="","",IF($E771="Total Geral",SUM(OFFSET(N771,-1,0):$N$26)/3,VLOOKUP($E771,'[1]MEMÓRIA DE CÁLCULO'!$F:$AB,22,FALSE)))</f>
        <v/>
      </c>
      <c r="O771" s="35" t="str">
        <f ca="1">IF($E771="","",IF($E771="Total Geral",SUM(OFFSET(O771,-1,0):$O$26)/3,VLOOKUP($E771,'[1]MEMÓRIA DE CÁLCULO'!$F:$AB,23,FALSE)))</f>
        <v/>
      </c>
    </row>
    <row r="772" spans="5:15" x14ac:dyDescent="0.25">
      <c r="E772" s="30" t="str">
        <f t="shared" ca="1" si="11"/>
        <v/>
      </c>
      <c r="F772" s="31" t="str">
        <f ca="1">IF(OR($E772="",$E772="Total Geral"),"",IF(LEN($E772)&lt;6,VLOOKUP($E772,'[1]MEMÓRIA DE CÁLCULO'!$F:$W,2,FALSE),VLOOKUP($E772,'[1]MEMÓRIA DE CÁLCULO'!$F:$W,5,FALSE)))</f>
        <v/>
      </c>
      <c r="G772" s="30" t="str">
        <f ca="1">IF(OR(ISBLANK($E772),$E772="Total Geral"),"",IF(LEN($E772)&lt;6,"",VLOOKUP($E772,'[1]MEMÓRIA DE CÁLCULO'!$F:$W,3,FALSE)))</f>
        <v/>
      </c>
      <c r="H772" s="30" t="str">
        <f ca="1">IF(OR(ISBLANK($E772),$E772="Total Geral"),"",IF(LEN($E772)&lt;6,"",VLOOKUP($E772,'[1]MEMÓRIA DE CÁLCULO'!$F:$W,4,FALSE)))</f>
        <v/>
      </c>
      <c r="I772" s="32" t="str">
        <f ca="1">IF(OR(ISBLANK($E772),$E772="Total Geral"),"",IF(LEN($E772)&lt;6,"",VLOOKUP($E772,'[1]MEMÓRIA DE CÁLCULO'!$F:$W,2,FALSE)))</f>
        <v/>
      </c>
      <c r="J772" s="32" t="str">
        <f ca="1">IF(OR(ISBLANK($E772),$E772="Total Geral"),"",IF(LEN($E772)&lt;6,"",VLOOKUP($E772,'[1]MEMÓRIA DE CÁLCULO'!$F:$W,17,FALSE)))</f>
        <v/>
      </c>
      <c r="K772" s="33" t="str">
        <f ca="1">IF(OR(ISBLANK($E772),$E772="Total Geral"),"",IF(LEN($E772)&lt;6,"",VLOOKUP($E772,'[1]MEMÓRIA DE CÁLCULO'!$F:$W,18,FALSE)))</f>
        <v/>
      </c>
      <c r="L772" s="34" t="str">
        <f ca="1">IF(OR(ISBLANK($E772),$E772="Total Geral"),"",IF(LEN($E772)&lt;6,"",VLOOKUP($E772,'[1]MEMÓRIA DE CÁLCULO'!$F:$AB,20,FALSE)))</f>
        <v/>
      </c>
      <c r="M772" s="34" t="str">
        <f ca="1">IF(OR(ISBLANK($E772),$E772="Total Geral"),"",IF(LEN($E772)&lt;6,"",VLOOKUP($E772,'[1]MEMÓRIA DE CÁLCULO'!$F:$AB,21,FALSE)))</f>
        <v/>
      </c>
      <c r="N772" s="35" t="str">
        <f ca="1">IF($E772="","",IF($E772="Total Geral",SUM(OFFSET(N772,-1,0):$N$26)/3,VLOOKUP($E772,'[1]MEMÓRIA DE CÁLCULO'!$F:$AB,22,FALSE)))</f>
        <v/>
      </c>
      <c r="O772" s="35" t="str">
        <f ca="1">IF($E772="","",IF($E772="Total Geral",SUM(OFFSET(O772,-1,0):$O$26)/3,VLOOKUP($E772,'[1]MEMÓRIA DE CÁLCULO'!$F:$AB,23,FALSE)))</f>
        <v/>
      </c>
    </row>
    <row r="773" spans="5:15" x14ac:dyDescent="0.25">
      <c r="E773" s="30" t="str">
        <f t="shared" ca="1" si="11"/>
        <v/>
      </c>
      <c r="F773" s="31" t="str">
        <f ca="1">IF(OR($E773="",$E773="Total Geral"),"",IF(LEN($E773)&lt;6,VLOOKUP($E773,'[1]MEMÓRIA DE CÁLCULO'!$F:$W,2,FALSE),VLOOKUP($E773,'[1]MEMÓRIA DE CÁLCULO'!$F:$W,5,FALSE)))</f>
        <v/>
      </c>
      <c r="G773" s="30" t="str">
        <f ca="1">IF(OR(ISBLANK($E773),$E773="Total Geral"),"",IF(LEN($E773)&lt;6,"",VLOOKUP($E773,'[1]MEMÓRIA DE CÁLCULO'!$F:$W,3,FALSE)))</f>
        <v/>
      </c>
      <c r="H773" s="30" t="str">
        <f ca="1">IF(OR(ISBLANK($E773),$E773="Total Geral"),"",IF(LEN($E773)&lt;6,"",VLOOKUP($E773,'[1]MEMÓRIA DE CÁLCULO'!$F:$W,4,FALSE)))</f>
        <v/>
      </c>
      <c r="I773" s="32" t="str">
        <f ca="1">IF(OR(ISBLANK($E773),$E773="Total Geral"),"",IF(LEN($E773)&lt;6,"",VLOOKUP($E773,'[1]MEMÓRIA DE CÁLCULO'!$F:$W,2,FALSE)))</f>
        <v/>
      </c>
      <c r="J773" s="32" t="str">
        <f ca="1">IF(OR(ISBLANK($E773),$E773="Total Geral"),"",IF(LEN($E773)&lt;6,"",VLOOKUP($E773,'[1]MEMÓRIA DE CÁLCULO'!$F:$W,17,FALSE)))</f>
        <v/>
      </c>
      <c r="K773" s="33" t="str">
        <f ca="1">IF(OR(ISBLANK($E773),$E773="Total Geral"),"",IF(LEN($E773)&lt;6,"",VLOOKUP($E773,'[1]MEMÓRIA DE CÁLCULO'!$F:$W,18,FALSE)))</f>
        <v/>
      </c>
      <c r="L773" s="34" t="str">
        <f ca="1">IF(OR(ISBLANK($E773),$E773="Total Geral"),"",IF(LEN($E773)&lt;6,"",VLOOKUP($E773,'[1]MEMÓRIA DE CÁLCULO'!$F:$AB,20,FALSE)))</f>
        <v/>
      </c>
      <c r="M773" s="34" t="str">
        <f ca="1">IF(OR(ISBLANK($E773),$E773="Total Geral"),"",IF(LEN($E773)&lt;6,"",VLOOKUP($E773,'[1]MEMÓRIA DE CÁLCULO'!$F:$AB,21,FALSE)))</f>
        <v/>
      </c>
      <c r="N773" s="35" t="str">
        <f ca="1">IF($E773="","",IF($E773="Total Geral",SUM(OFFSET(N773,-1,0):$N$26)/3,VLOOKUP($E773,'[1]MEMÓRIA DE CÁLCULO'!$F:$AB,22,FALSE)))</f>
        <v/>
      </c>
      <c r="O773" s="35" t="str">
        <f ca="1">IF($E773="","",IF($E773="Total Geral",SUM(OFFSET(O773,-1,0):$O$26)/3,VLOOKUP($E773,'[1]MEMÓRIA DE CÁLCULO'!$F:$AB,23,FALSE)))</f>
        <v/>
      </c>
    </row>
    <row r="774" spans="5:15" x14ac:dyDescent="0.25">
      <c r="E774" s="30" t="str">
        <f t="shared" ca="1" si="11"/>
        <v/>
      </c>
      <c r="F774" s="31" t="str">
        <f ca="1">IF(OR($E774="",$E774="Total Geral"),"",IF(LEN($E774)&lt;6,VLOOKUP($E774,'[1]MEMÓRIA DE CÁLCULO'!$F:$W,2,FALSE),VLOOKUP($E774,'[1]MEMÓRIA DE CÁLCULO'!$F:$W,5,FALSE)))</f>
        <v/>
      </c>
      <c r="G774" s="30" t="str">
        <f ca="1">IF(OR(ISBLANK($E774),$E774="Total Geral"),"",IF(LEN($E774)&lt;6,"",VLOOKUP($E774,'[1]MEMÓRIA DE CÁLCULO'!$F:$W,3,FALSE)))</f>
        <v/>
      </c>
      <c r="H774" s="30" t="str">
        <f ca="1">IF(OR(ISBLANK($E774),$E774="Total Geral"),"",IF(LEN($E774)&lt;6,"",VLOOKUP($E774,'[1]MEMÓRIA DE CÁLCULO'!$F:$W,4,FALSE)))</f>
        <v/>
      </c>
      <c r="I774" s="32" t="str">
        <f ca="1">IF(OR(ISBLANK($E774),$E774="Total Geral"),"",IF(LEN($E774)&lt;6,"",VLOOKUP($E774,'[1]MEMÓRIA DE CÁLCULO'!$F:$W,2,FALSE)))</f>
        <v/>
      </c>
      <c r="J774" s="32" t="str">
        <f ca="1">IF(OR(ISBLANK($E774),$E774="Total Geral"),"",IF(LEN($E774)&lt;6,"",VLOOKUP($E774,'[1]MEMÓRIA DE CÁLCULO'!$F:$W,17,FALSE)))</f>
        <v/>
      </c>
      <c r="K774" s="33" t="str">
        <f ca="1">IF(OR(ISBLANK($E774),$E774="Total Geral"),"",IF(LEN($E774)&lt;6,"",VLOOKUP($E774,'[1]MEMÓRIA DE CÁLCULO'!$F:$W,18,FALSE)))</f>
        <v/>
      </c>
      <c r="L774" s="34" t="str">
        <f ca="1">IF(OR(ISBLANK($E774),$E774="Total Geral"),"",IF(LEN($E774)&lt;6,"",VLOOKUP($E774,'[1]MEMÓRIA DE CÁLCULO'!$F:$AB,20,FALSE)))</f>
        <v/>
      </c>
      <c r="M774" s="34" t="str">
        <f ca="1">IF(OR(ISBLANK($E774),$E774="Total Geral"),"",IF(LEN($E774)&lt;6,"",VLOOKUP($E774,'[1]MEMÓRIA DE CÁLCULO'!$F:$AB,21,FALSE)))</f>
        <v/>
      </c>
      <c r="N774" s="35" t="str">
        <f ca="1">IF($E774="","",IF($E774="Total Geral",SUM(OFFSET(N774,-1,0):$N$26)/3,VLOOKUP($E774,'[1]MEMÓRIA DE CÁLCULO'!$F:$AB,22,FALSE)))</f>
        <v/>
      </c>
      <c r="O774" s="35" t="str">
        <f ca="1">IF($E774="","",IF($E774="Total Geral",SUM(OFFSET(O774,-1,0):$O$26)/3,VLOOKUP($E774,'[1]MEMÓRIA DE CÁLCULO'!$F:$AB,23,FALSE)))</f>
        <v/>
      </c>
    </row>
    <row r="775" spans="5:15" x14ac:dyDescent="0.25">
      <c r="E775" s="30" t="str">
        <f t="shared" ca="1" si="11"/>
        <v/>
      </c>
      <c r="F775" s="31" t="str">
        <f ca="1">IF(OR($E775="",$E775="Total Geral"),"",IF(LEN($E775)&lt;6,VLOOKUP($E775,'[1]MEMÓRIA DE CÁLCULO'!$F:$W,2,FALSE),VLOOKUP($E775,'[1]MEMÓRIA DE CÁLCULO'!$F:$W,5,FALSE)))</f>
        <v/>
      </c>
      <c r="G775" s="30" t="str">
        <f ca="1">IF(OR(ISBLANK($E775),$E775="Total Geral"),"",IF(LEN($E775)&lt;6,"",VLOOKUP($E775,'[1]MEMÓRIA DE CÁLCULO'!$F:$W,3,FALSE)))</f>
        <v/>
      </c>
      <c r="H775" s="30" t="str">
        <f ca="1">IF(OR(ISBLANK($E775),$E775="Total Geral"),"",IF(LEN($E775)&lt;6,"",VLOOKUP($E775,'[1]MEMÓRIA DE CÁLCULO'!$F:$W,4,FALSE)))</f>
        <v/>
      </c>
      <c r="I775" s="32" t="str">
        <f ca="1">IF(OR(ISBLANK($E775),$E775="Total Geral"),"",IF(LEN($E775)&lt;6,"",VLOOKUP($E775,'[1]MEMÓRIA DE CÁLCULO'!$F:$W,2,FALSE)))</f>
        <v/>
      </c>
      <c r="J775" s="32" t="str">
        <f ca="1">IF(OR(ISBLANK($E775),$E775="Total Geral"),"",IF(LEN($E775)&lt;6,"",VLOOKUP($E775,'[1]MEMÓRIA DE CÁLCULO'!$F:$W,17,FALSE)))</f>
        <v/>
      </c>
      <c r="K775" s="33" t="str">
        <f ca="1">IF(OR(ISBLANK($E775),$E775="Total Geral"),"",IF(LEN($E775)&lt;6,"",VLOOKUP($E775,'[1]MEMÓRIA DE CÁLCULO'!$F:$W,18,FALSE)))</f>
        <v/>
      </c>
      <c r="L775" s="34" t="str">
        <f ca="1">IF(OR(ISBLANK($E775),$E775="Total Geral"),"",IF(LEN($E775)&lt;6,"",VLOOKUP($E775,'[1]MEMÓRIA DE CÁLCULO'!$F:$AB,20,FALSE)))</f>
        <v/>
      </c>
      <c r="M775" s="34" t="str">
        <f ca="1">IF(OR(ISBLANK($E775),$E775="Total Geral"),"",IF(LEN($E775)&lt;6,"",VLOOKUP($E775,'[1]MEMÓRIA DE CÁLCULO'!$F:$AB,21,FALSE)))</f>
        <v/>
      </c>
      <c r="N775" s="35" t="str">
        <f ca="1">IF($E775="","",IF($E775="Total Geral",SUM(OFFSET(N775,-1,0):$N$26)/3,VLOOKUP($E775,'[1]MEMÓRIA DE CÁLCULO'!$F:$AB,22,FALSE)))</f>
        <v/>
      </c>
      <c r="O775" s="35" t="str">
        <f ca="1">IF($E775="","",IF($E775="Total Geral",SUM(OFFSET(O775,-1,0):$O$26)/3,VLOOKUP($E775,'[1]MEMÓRIA DE CÁLCULO'!$F:$AB,23,FALSE)))</f>
        <v/>
      </c>
    </row>
    <row r="776" spans="5:15" x14ac:dyDescent="0.25">
      <c r="E776" s="30" t="str">
        <f t="shared" ca="1" si="11"/>
        <v/>
      </c>
      <c r="F776" s="31" t="str">
        <f ca="1">IF(OR($E776="",$E776="Total Geral"),"",IF(LEN($E776)&lt;6,VLOOKUP($E776,'[1]MEMÓRIA DE CÁLCULO'!$F:$W,2,FALSE),VLOOKUP($E776,'[1]MEMÓRIA DE CÁLCULO'!$F:$W,5,FALSE)))</f>
        <v/>
      </c>
      <c r="G776" s="30" t="str">
        <f ca="1">IF(OR(ISBLANK($E776),$E776="Total Geral"),"",IF(LEN($E776)&lt;6,"",VLOOKUP($E776,'[1]MEMÓRIA DE CÁLCULO'!$F:$W,3,FALSE)))</f>
        <v/>
      </c>
      <c r="H776" s="30" t="str">
        <f ca="1">IF(OR(ISBLANK($E776),$E776="Total Geral"),"",IF(LEN($E776)&lt;6,"",VLOOKUP($E776,'[1]MEMÓRIA DE CÁLCULO'!$F:$W,4,FALSE)))</f>
        <v/>
      </c>
      <c r="I776" s="32" t="str">
        <f ca="1">IF(OR(ISBLANK($E776),$E776="Total Geral"),"",IF(LEN($E776)&lt;6,"",VLOOKUP($E776,'[1]MEMÓRIA DE CÁLCULO'!$F:$W,2,FALSE)))</f>
        <v/>
      </c>
      <c r="J776" s="32" t="str">
        <f ca="1">IF(OR(ISBLANK($E776),$E776="Total Geral"),"",IF(LEN($E776)&lt;6,"",VLOOKUP($E776,'[1]MEMÓRIA DE CÁLCULO'!$F:$W,17,FALSE)))</f>
        <v/>
      </c>
      <c r="K776" s="33" t="str">
        <f ca="1">IF(OR(ISBLANK($E776),$E776="Total Geral"),"",IF(LEN($E776)&lt;6,"",VLOOKUP($E776,'[1]MEMÓRIA DE CÁLCULO'!$F:$W,18,FALSE)))</f>
        <v/>
      </c>
      <c r="L776" s="34" t="str">
        <f ca="1">IF(OR(ISBLANK($E776),$E776="Total Geral"),"",IF(LEN($E776)&lt;6,"",VLOOKUP($E776,'[1]MEMÓRIA DE CÁLCULO'!$F:$AB,20,FALSE)))</f>
        <v/>
      </c>
      <c r="M776" s="34" t="str">
        <f ca="1">IF(OR(ISBLANK($E776),$E776="Total Geral"),"",IF(LEN($E776)&lt;6,"",VLOOKUP($E776,'[1]MEMÓRIA DE CÁLCULO'!$F:$AB,21,FALSE)))</f>
        <v/>
      </c>
      <c r="N776" s="35" t="str">
        <f ca="1">IF($E776="","",IF($E776="Total Geral",SUM(OFFSET(N776,-1,0):$N$26)/3,VLOOKUP($E776,'[1]MEMÓRIA DE CÁLCULO'!$F:$AB,22,FALSE)))</f>
        <v/>
      </c>
      <c r="O776" s="35" t="str">
        <f ca="1">IF($E776="","",IF($E776="Total Geral",SUM(OFFSET(O776,-1,0):$O$26)/3,VLOOKUP($E776,'[1]MEMÓRIA DE CÁLCULO'!$F:$AB,23,FALSE)))</f>
        <v/>
      </c>
    </row>
    <row r="777" spans="5:15" x14ac:dyDescent="0.25">
      <c r="E777" s="30" t="str">
        <f t="shared" ca="1" si="11"/>
        <v/>
      </c>
      <c r="F777" s="31" t="str">
        <f ca="1">IF(OR($E777="",$E777="Total Geral"),"",IF(LEN($E777)&lt;6,VLOOKUP($E777,'[1]MEMÓRIA DE CÁLCULO'!$F:$W,2,FALSE),VLOOKUP($E777,'[1]MEMÓRIA DE CÁLCULO'!$F:$W,5,FALSE)))</f>
        <v/>
      </c>
      <c r="G777" s="30" t="str">
        <f ca="1">IF(OR(ISBLANK($E777),$E777="Total Geral"),"",IF(LEN($E777)&lt;6,"",VLOOKUP($E777,'[1]MEMÓRIA DE CÁLCULO'!$F:$W,3,FALSE)))</f>
        <v/>
      </c>
      <c r="H777" s="30" t="str">
        <f ca="1">IF(OR(ISBLANK($E777),$E777="Total Geral"),"",IF(LEN($E777)&lt;6,"",VLOOKUP($E777,'[1]MEMÓRIA DE CÁLCULO'!$F:$W,4,FALSE)))</f>
        <v/>
      </c>
      <c r="I777" s="32" t="str">
        <f ca="1">IF(OR(ISBLANK($E777),$E777="Total Geral"),"",IF(LEN($E777)&lt;6,"",VLOOKUP($E777,'[1]MEMÓRIA DE CÁLCULO'!$F:$W,2,FALSE)))</f>
        <v/>
      </c>
      <c r="J777" s="32" t="str">
        <f ca="1">IF(OR(ISBLANK($E777),$E777="Total Geral"),"",IF(LEN($E777)&lt;6,"",VLOOKUP($E777,'[1]MEMÓRIA DE CÁLCULO'!$F:$W,17,FALSE)))</f>
        <v/>
      </c>
      <c r="K777" s="33" t="str">
        <f ca="1">IF(OR(ISBLANK($E777),$E777="Total Geral"),"",IF(LEN($E777)&lt;6,"",VLOOKUP($E777,'[1]MEMÓRIA DE CÁLCULO'!$F:$W,18,FALSE)))</f>
        <v/>
      </c>
      <c r="L777" s="34" t="str">
        <f ca="1">IF(OR(ISBLANK($E777),$E777="Total Geral"),"",IF(LEN($E777)&lt;6,"",VLOOKUP($E777,'[1]MEMÓRIA DE CÁLCULO'!$F:$AB,20,FALSE)))</f>
        <v/>
      </c>
      <c r="M777" s="34" t="str">
        <f ca="1">IF(OR(ISBLANK($E777),$E777="Total Geral"),"",IF(LEN($E777)&lt;6,"",VLOOKUP($E777,'[1]MEMÓRIA DE CÁLCULO'!$F:$AB,21,FALSE)))</f>
        <v/>
      </c>
      <c r="N777" s="35" t="str">
        <f ca="1">IF($E777="","",IF($E777="Total Geral",SUM(OFFSET(N777,-1,0):$N$26)/3,VLOOKUP($E777,'[1]MEMÓRIA DE CÁLCULO'!$F:$AB,22,FALSE)))</f>
        <v/>
      </c>
      <c r="O777" s="35" t="str">
        <f ca="1">IF($E777="","",IF($E777="Total Geral",SUM(OFFSET(O777,-1,0):$O$26)/3,VLOOKUP($E777,'[1]MEMÓRIA DE CÁLCULO'!$F:$AB,23,FALSE)))</f>
        <v/>
      </c>
    </row>
    <row r="778" spans="5:15" x14ac:dyDescent="0.25">
      <c r="E778" s="30" t="str">
        <f t="shared" ca="1" si="11"/>
        <v/>
      </c>
      <c r="F778" s="31" t="str">
        <f ca="1">IF(OR($E778="",$E778="Total Geral"),"",IF(LEN($E778)&lt;6,VLOOKUP($E778,'[1]MEMÓRIA DE CÁLCULO'!$F:$W,2,FALSE),VLOOKUP($E778,'[1]MEMÓRIA DE CÁLCULO'!$F:$W,5,FALSE)))</f>
        <v/>
      </c>
      <c r="G778" s="30" t="str">
        <f ca="1">IF(OR(ISBLANK($E778),$E778="Total Geral"),"",IF(LEN($E778)&lt;6,"",VLOOKUP($E778,'[1]MEMÓRIA DE CÁLCULO'!$F:$W,3,FALSE)))</f>
        <v/>
      </c>
      <c r="H778" s="30" t="str">
        <f ca="1">IF(OR(ISBLANK($E778),$E778="Total Geral"),"",IF(LEN($E778)&lt;6,"",VLOOKUP($E778,'[1]MEMÓRIA DE CÁLCULO'!$F:$W,4,FALSE)))</f>
        <v/>
      </c>
      <c r="I778" s="32" t="str">
        <f ca="1">IF(OR(ISBLANK($E778),$E778="Total Geral"),"",IF(LEN($E778)&lt;6,"",VLOOKUP($E778,'[1]MEMÓRIA DE CÁLCULO'!$F:$W,2,FALSE)))</f>
        <v/>
      </c>
      <c r="J778" s="32" t="str">
        <f ca="1">IF(OR(ISBLANK($E778),$E778="Total Geral"),"",IF(LEN($E778)&lt;6,"",VLOOKUP($E778,'[1]MEMÓRIA DE CÁLCULO'!$F:$W,17,FALSE)))</f>
        <v/>
      </c>
      <c r="K778" s="33" t="str">
        <f ca="1">IF(OR(ISBLANK($E778),$E778="Total Geral"),"",IF(LEN($E778)&lt;6,"",VLOOKUP($E778,'[1]MEMÓRIA DE CÁLCULO'!$F:$W,18,FALSE)))</f>
        <v/>
      </c>
      <c r="L778" s="34" t="str">
        <f ca="1">IF(OR(ISBLANK($E778),$E778="Total Geral"),"",IF(LEN($E778)&lt;6,"",VLOOKUP($E778,'[1]MEMÓRIA DE CÁLCULO'!$F:$AB,20,FALSE)))</f>
        <v/>
      </c>
      <c r="M778" s="34" t="str">
        <f ca="1">IF(OR(ISBLANK($E778),$E778="Total Geral"),"",IF(LEN($E778)&lt;6,"",VLOOKUP($E778,'[1]MEMÓRIA DE CÁLCULO'!$F:$AB,21,FALSE)))</f>
        <v/>
      </c>
      <c r="N778" s="35" t="str">
        <f ca="1">IF($E778="","",IF($E778="Total Geral",SUM(OFFSET(N778,-1,0):$N$26)/3,VLOOKUP($E778,'[1]MEMÓRIA DE CÁLCULO'!$F:$AB,22,FALSE)))</f>
        <v/>
      </c>
      <c r="O778" s="35" t="str">
        <f ca="1">IF($E778="","",IF($E778="Total Geral",SUM(OFFSET(O778,-1,0):$O$26)/3,VLOOKUP($E778,'[1]MEMÓRIA DE CÁLCULO'!$F:$AB,23,FALSE)))</f>
        <v/>
      </c>
    </row>
    <row r="779" spans="5:15" x14ac:dyDescent="0.25">
      <c r="E779" s="30" t="str">
        <f t="shared" ca="1" si="11"/>
        <v/>
      </c>
      <c r="F779" s="31" t="str">
        <f ca="1">IF(OR($E779="",$E779="Total Geral"),"",IF(LEN($E779)&lt;6,VLOOKUP($E779,'[1]MEMÓRIA DE CÁLCULO'!$F:$W,2,FALSE),VLOOKUP($E779,'[1]MEMÓRIA DE CÁLCULO'!$F:$W,5,FALSE)))</f>
        <v/>
      </c>
      <c r="G779" s="30" t="str">
        <f ca="1">IF(OR(ISBLANK($E779),$E779="Total Geral"),"",IF(LEN($E779)&lt;6,"",VLOOKUP($E779,'[1]MEMÓRIA DE CÁLCULO'!$F:$W,3,FALSE)))</f>
        <v/>
      </c>
      <c r="H779" s="30" t="str">
        <f ca="1">IF(OR(ISBLANK($E779),$E779="Total Geral"),"",IF(LEN($E779)&lt;6,"",VLOOKUP($E779,'[1]MEMÓRIA DE CÁLCULO'!$F:$W,4,FALSE)))</f>
        <v/>
      </c>
      <c r="I779" s="32" t="str">
        <f ca="1">IF(OR(ISBLANK($E779),$E779="Total Geral"),"",IF(LEN($E779)&lt;6,"",VLOOKUP($E779,'[1]MEMÓRIA DE CÁLCULO'!$F:$W,2,FALSE)))</f>
        <v/>
      </c>
      <c r="J779" s="32" t="str">
        <f ca="1">IF(OR(ISBLANK($E779),$E779="Total Geral"),"",IF(LEN($E779)&lt;6,"",VLOOKUP($E779,'[1]MEMÓRIA DE CÁLCULO'!$F:$W,17,FALSE)))</f>
        <v/>
      </c>
      <c r="K779" s="33" t="str">
        <f ca="1">IF(OR(ISBLANK($E779),$E779="Total Geral"),"",IF(LEN($E779)&lt;6,"",VLOOKUP($E779,'[1]MEMÓRIA DE CÁLCULO'!$F:$W,18,FALSE)))</f>
        <v/>
      </c>
      <c r="L779" s="34" t="str">
        <f ca="1">IF(OR(ISBLANK($E779),$E779="Total Geral"),"",IF(LEN($E779)&lt;6,"",VLOOKUP($E779,'[1]MEMÓRIA DE CÁLCULO'!$F:$AB,20,FALSE)))</f>
        <v/>
      </c>
      <c r="M779" s="34" t="str">
        <f ca="1">IF(OR(ISBLANK($E779),$E779="Total Geral"),"",IF(LEN($E779)&lt;6,"",VLOOKUP($E779,'[1]MEMÓRIA DE CÁLCULO'!$F:$AB,21,FALSE)))</f>
        <v/>
      </c>
      <c r="N779" s="35" t="str">
        <f ca="1">IF($E779="","",IF($E779="Total Geral",SUM(OFFSET(N779,-1,0):$N$26)/3,VLOOKUP($E779,'[1]MEMÓRIA DE CÁLCULO'!$F:$AB,22,FALSE)))</f>
        <v/>
      </c>
      <c r="O779" s="35" t="str">
        <f ca="1">IF($E779="","",IF($E779="Total Geral",SUM(OFFSET(O779,-1,0):$O$26)/3,VLOOKUP($E779,'[1]MEMÓRIA DE CÁLCULO'!$F:$AB,23,FALSE)))</f>
        <v/>
      </c>
    </row>
    <row r="780" spans="5:15" x14ac:dyDescent="0.25">
      <c r="E780" s="30" t="str">
        <f t="shared" ca="1" si="11"/>
        <v/>
      </c>
      <c r="F780" s="31" t="str">
        <f ca="1">IF(OR($E780="",$E780="Total Geral"),"",IF(LEN($E780)&lt;6,VLOOKUP($E780,'[1]MEMÓRIA DE CÁLCULO'!$F:$W,2,FALSE),VLOOKUP($E780,'[1]MEMÓRIA DE CÁLCULO'!$F:$W,5,FALSE)))</f>
        <v/>
      </c>
      <c r="G780" s="30" t="str">
        <f ca="1">IF(OR(ISBLANK($E780),$E780="Total Geral"),"",IF(LEN($E780)&lt;6,"",VLOOKUP($E780,'[1]MEMÓRIA DE CÁLCULO'!$F:$W,3,FALSE)))</f>
        <v/>
      </c>
      <c r="H780" s="30" t="str">
        <f ca="1">IF(OR(ISBLANK($E780),$E780="Total Geral"),"",IF(LEN($E780)&lt;6,"",VLOOKUP($E780,'[1]MEMÓRIA DE CÁLCULO'!$F:$W,4,FALSE)))</f>
        <v/>
      </c>
      <c r="I780" s="32" t="str">
        <f ca="1">IF(OR(ISBLANK($E780),$E780="Total Geral"),"",IF(LEN($E780)&lt;6,"",VLOOKUP($E780,'[1]MEMÓRIA DE CÁLCULO'!$F:$W,2,FALSE)))</f>
        <v/>
      </c>
      <c r="J780" s="32" t="str">
        <f ca="1">IF(OR(ISBLANK($E780),$E780="Total Geral"),"",IF(LEN($E780)&lt;6,"",VLOOKUP($E780,'[1]MEMÓRIA DE CÁLCULO'!$F:$W,17,FALSE)))</f>
        <v/>
      </c>
      <c r="K780" s="33" t="str">
        <f ca="1">IF(OR(ISBLANK($E780),$E780="Total Geral"),"",IF(LEN($E780)&lt;6,"",VLOOKUP($E780,'[1]MEMÓRIA DE CÁLCULO'!$F:$W,18,FALSE)))</f>
        <v/>
      </c>
      <c r="L780" s="34" t="str">
        <f ca="1">IF(OR(ISBLANK($E780),$E780="Total Geral"),"",IF(LEN($E780)&lt;6,"",VLOOKUP($E780,'[1]MEMÓRIA DE CÁLCULO'!$F:$AB,20,FALSE)))</f>
        <v/>
      </c>
      <c r="M780" s="34" t="str">
        <f ca="1">IF(OR(ISBLANK($E780),$E780="Total Geral"),"",IF(LEN($E780)&lt;6,"",VLOOKUP($E780,'[1]MEMÓRIA DE CÁLCULO'!$F:$AB,21,FALSE)))</f>
        <v/>
      </c>
      <c r="N780" s="35" t="str">
        <f ca="1">IF($E780="","",IF($E780="Total Geral",SUM(OFFSET(N780,-1,0):$N$26)/3,VLOOKUP($E780,'[1]MEMÓRIA DE CÁLCULO'!$F:$AB,22,FALSE)))</f>
        <v/>
      </c>
      <c r="O780" s="35" t="str">
        <f ca="1">IF($E780="","",IF($E780="Total Geral",SUM(OFFSET(O780,-1,0):$O$26)/3,VLOOKUP($E780,'[1]MEMÓRIA DE CÁLCULO'!$F:$AB,23,FALSE)))</f>
        <v/>
      </c>
    </row>
    <row r="781" spans="5:15" x14ac:dyDescent="0.25">
      <c r="E781" s="30" t="str">
        <f t="shared" ca="1" si="11"/>
        <v/>
      </c>
      <c r="F781" s="31" t="str">
        <f ca="1">IF(OR($E781="",$E781="Total Geral"),"",IF(LEN($E781)&lt;6,VLOOKUP($E781,'[1]MEMÓRIA DE CÁLCULO'!$F:$W,2,FALSE),VLOOKUP($E781,'[1]MEMÓRIA DE CÁLCULO'!$F:$W,5,FALSE)))</f>
        <v/>
      </c>
      <c r="G781" s="30" t="str">
        <f ca="1">IF(OR(ISBLANK($E781),$E781="Total Geral"),"",IF(LEN($E781)&lt;6,"",VLOOKUP($E781,'[1]MEMÓRIA DE CÁLCULO'!$F:$W,3,FALSE)))</f>
        <v/>
      </c>
      <c r="H781" s="30" t="str">
        <f ca="1">IF(OR(ISBLANK($E781),$E781="Total Geral"),"",IF(LEN($E781)&lt;6,"",VLOOKUP($E781,'[1]MEMÓRIA DE CÁLCULO'!$F:$W,4,FALSE)))</f>
        <v/>
      </c>
      <c r="I781" s="32" t="str">
        <f ca="1">IF(OR(ISBLANK($E781),$E781="Total Geral"),"",IF(LEN($E781)&lt;6,"",VLOOKUP($E781,'[1]MEMÓRIA DE CÁLCULO'!$F:$W,2,FALSE)))</f>
        <v/>
      </c>
      <c r="J781" s="32" t="str">
        <f ca="1">IF(OR(ISBLANK($E781),$E781="Total Geral"),"",IF(LEN($E781)&lt;6,"",VLOOKUP($E781,'[1]MEMÓRIA DE CÁLCULO'!$F:$W,17,FALSE)))</f>
        <v/>
      </c>
      <c r="K781" s="33" t="str">
        <f ca="1">IF(OR(ISBLANK($E781),$E781="Total Geral"),"",IF(LEN($E781)&lt;6,"",VLOOKUP($E781,'[1]MEMÓRIA DE CÁLCULO'!$F:$W,18,FALSE)))</f>
        <v/>
      </c>
      <c r="L781" s="34" t="str">
        <f ca="1">IF(OR(ISBLANK($E781),$E781="Total Geral"),"",IF(LEN($E781)&lt;6,"",VLOOKUP($E781,'[1]MEMÓRIA DE CÁLCULO'!$F:$AB,20,FALSE)))</f>
        <v/>
      </c>
      <c r="M781" s="34" t="str">
        <f ca="1">IF(OR(ISBLANK($E781),$E781="Total Geral"),"",IF(LEN($E781)&lt;6,"",VLOOKUP($E781,'[1]MEMÓRIA DE CÁLCULO'!$F:$AB,21,FALSE)))</f>
        <v/>
      </c>
      <c r="N781" s="35" t="str">
        <f ca="1">IF($E781="","",IF($E781="Total Geral",SUM(OFFSET(N781,-1,0):$N$26)/3,VLOOKUP($E781,'[1]MEMÓRIA DE CÁLCULO'!$F:$AB,22,FALSE)))</f>
        <v/>
      </c>
      <c r="O781" s="35" t="str">
        <f ca="1">IF($E781="","",IF($E781="Total Geral",SUM(OFFSET(O781,-1,0):$O$26)/3,VLOOKUP($E781,'[1]MEMÓRIA DE CÁLCULO'!$F:$AB,23,FALSE)))</f>
        <v/>
      </c>
    </row>
    <row r="782" spans="5:15" x14ac:dyDescent="0.25">
      <c r="E782" s="30" t="str">
        <f t="shared" ca="1" si="11"/>
        <v/>
      </c>
      <c r="F782" s="31" t="str">
        <f ca="1">IF(OR($E782="",$E782="Total Geral"),"",IF(LEN($E782)&lt;6,VLOOKUP($E782,'[1]MEMÓRIA DE CÁLCULO'!$F:$W,2,FALSE),VLOOKUP($E782,'[1]MEMÓRIA DE CÁLCULO'!$F:$W,5,FALSE)))</f>
        <v/>
      </c>
      <c r="G782" s="30" t="str">
        <f ca="1">IF(OR(ISBLANK($E782),$E782="Total Geral"),"",IF(LEN($E782)&lt;6,"",VLOOKUP($E782,'[1]MEMÓRIA DE CÁLCULO'!$F:$W,3,FALSE)))</f>
        <v/>
      </c>
      <c r="H782" s="30" t="str">
        <f ca="1">IF(OR(ISBLANK($E782),$E782="Total Geral"),"",IF(LEN($E782)&lt;6,"",VLOOKUP($E782,'[1]MEMÓRIA DE CÁLCULO'!$F:$W,4,FALSE)))</f>
        <v/>
      </c>
      <c r="I782" s="32" t="str">
        <f ca="1">IF(OR(ISBLANK($E782),$E782="Total Geral"),"",IF(LEN($E782)&lt;6,"",VLOOKUP($E782,'[1]MEMÓRIA DE CÁLCULO'!$F:$W,2,FALSE)))</f>
        <v/>
      </c>
      <c r="J782" s="32" t="str">
        <f ca="1">IF(OR(ISBLANK($E782),$E782="Total Geral"),"",IF(LEN($E782)&lt;6,"",VLOOKUP($E782,'[1]MEMÓRIA DE CÁLCULO'!$F:$W,17,FALSE)))</f>
        <v/>
      </c>
      <c r="K782" s="33" t="str">
        <f ca="1">IF(OR(ISBLANK($E782),$E782="Total Geral"),"",IF(LEN($E782)&lt;6,"",VLOOKUP($E782,'[1]MEMÓRIA DE CÁLCULO'!$F:$W,18,FALSE)))</f>
        <v/>
      </c>
      <c r="L782" s="34" t="str">
        <f ca="1">IF(OR(ISBLANK($E782),$E782="Total Geral"),"",IF(LEN($E782)&lt;6,"",VLOOKUP($E782,'[1]MEMÓRIA DE CÁLCULO'!$F:$AB,20,FALSE)))</f>
        <v/>
      </c>
      <c r="M782" s="34" t="str">
        <f ca="1">IF(OR(ISBLANK($E782),$E782="Total Geral"),"",IF(LEN($E782)&lt;6,"",VLOOKUP($E782,'[1]MEMÓRIA DE CÁLCULO'!$F:$AB,21,FALSE)))</f>
        <v/>
      </c>
      <c r="N782" s="35" t="str">
        <f ca="1">IF($E782="","",IF($E782="Total Geral",SUM(OFFSET(N782,-1,0):$N$26)/3,VLOOKUP($E782,'[1]MEMÓRIA DE CÁLCULO'!$F:$AB,22,FALSE)))</f>
        <v/>
      </c>
      <c r="O782" s="35" t="str">
        <f ca="1">IF($E782="","",IF($E782="Total Geral",SUM(OFFSET(O782,-1,0):$O$26)/3,VLOOKUP($E782,'[1]MEMÓRIA DE CÁLCULO'!$F:$AB,23,FALSE)))</f>
        <v/>
      </c>
    </row>
    <row r="783" spans="5:15" x14ac:dyDescent="0.25">
      <c r="E783" s="30" t="str">
        <f t="shared" ca="1" si="11"/>
        <v/>
      </c>
      <c r="F783" s="31" t="str">
        <f ca="1">IF(OR($E783="",$E783="Total Geral"),"",IF(LEN($E783)&lt;6,VLOOKUP($E783,'[1]MEMÓRIA DE CÁLCULO'!$F:$W,2,FALSE),VLOOKUP($E783,'[1]MEMÓRIA DE CÁLCULO'!$F:$W,5,FALSE)))</f>
        <v/>
      </c>
      <c r="G783" s="30" t="str">
        <f ca="1">IF(OR(ISBLANK($E783),$E783="Total Geral"),"",IF(LEN($E783)&lt;6,"",VLOOKUP($E783,'[1]MEMÓRIA DE CÁLCULO'!$F:$W,3,FALSE)))</f>
        <v/>
      </c>
      <c r="H783" s="30" t="str">
        <f ca="1">IF(OR(ISBLANK($E783),$E783="Total Geral"),"",IF(LEN($E783)&lt;6,"",VLOOKUP($E783,'[1]MEMÓRIA DE CÁLCULO'!$F:$W,4,FALSE)))</f>
        <v/>
      </c>
      <c r="I783" s="32" t="str">
        <f ca="1">IF(OR(ISBLANK($E783),$E783="Total Geral"),"",IF(LEN($E783)&lt;6,"",VLOOKUP($E783,'[1]MEMÓRIA DE CÁLCULO'!$F:$W,2,FALSE)))</f>
        <v/>
      </c>
      <c r="J783" s="32" t="str">
        <f ca="1">IF(OR(ISBLANK($E783),$E783="Total Geral"),"",IF(LEN($E783)&lt;6,"",VLOOKUP($E783,'[1]MEMÓRIA DE CÁLCULO'!$F:$W,17,FALSE)))</f>
        <v/>
      </c>
      <c r="K783" s="33" t="str">
        <f ca="1">IF(OR(ISBLANK($E783),$E783="Total Geral"),"",IF(LEN($E783)&lt;6,"",VLOOKUP($E783,'[1]MEMÓRIA DE CÁLCULO'!$F:$W,18,FALSE)))</f>
        <v/>
      </c>
      <c r="L783" s="34" t="str">
        <f ca="1">IF(OR(ISBLANK($E783),$E783="Total Geral"),"",IF(LEN($E783)&lt;6,"",VLOOKUP($E783,'[1]MEMÓRIA DE CÁLCULO'!$F:$AB,20,FALSE)))</f>
        <v/>
      </c>
      <c r="M783" s="34" t="str">
        <f ca="1">IF(OR(ISBLANK($E783),$E783="Total Geral"),"",IF(LEN($E783)&lt;6,"",VLOOKUP($E783,'[1]MEMÓRIA DE CÁLCULO'!$F:$AB,21,FALSE)))</f>
        <v/>
      </c>
      <c r="N783" s="35" t="str">
        <f ca="1">IF($E783="","",IF($E783="Total Geral",SUM(OFFSET(N783,-1,0):$N$26)/3,VLOOKUP($E783,'[1]MEMÓRIA DE CÁLCULO'!$F:$AB,22,FALSE)))</f>
        <v/>
      </c>
      <c r="O783" s="35" t="str">
        <f ca="1">IF($E783="","",IF($E783="Total Geral",SUM(OFFSET(O783,-1,0):$O$26)/3,VLOOKUP($E783,'[1]MEMÓRIA DE CÁLCULO'!$F:$AB,23,FALSE)))</f>
        <v/>
      </c>
    </row>
    <row r="784" spans="5:15" x14ac:dyDescent="0.25">
      <c r="E784" s="30" t="str">
        <f t="shared" ca="1" si="11"/>
        <v/>
      </c>
      <c r="F784" s="31" t="str">
        <f ca="1">IF(OR($E784="",$E784="Total Geral"),"",IF(LEN($E784)&lt;6,VLOOKUP($E784,'[1]MEMÓRIA DE CÁLCULO'!$F:$W,2,FALSE),VLOOKUP($E784,'[1]MEMÓRIA DE CÁLCULO'!$F:$W,5,FALSE)))</f>
        <v/>
      </c>
      <c r="G784" s="30" t="str">
        <f ca="1">IF(OR(ISBLANK($E784),$E784="Total Geral"),"",IF(LEN($E784)&lt;6,"",VLOOKUP($E784,'[1]MEMÓRIA DE CÁLCULO'!$F:$W,3,FALSE)))</f>
        <v/>
      </c>
      <c r="H784" s="30" t="str">
        <f ca="1">IF(OR(ISBLANK($E784),$E784="Total Geral"),"",IF(LEN($E784)&lt;6,"",VLOOKUP($E784,'[1]MEMÓRIA DE CÁLCULO'!$F:$W,4,FALSE)))</f>
        <v/>
      </c>
      <c r="I784" s="32" t="str">
        <f ca="1">IF(OR(ISBLANK($E784),$E784="Total Geral"),"",IF(LEN($E784)&lt;6,"",VLOOKUP($E784,'[1]MEMÓRIA DE CÁLCULO'!$F:$W,2,FALSE)))</f>
        <v/>
      </c>
      <c r="J784" s="32" t="str">
        <f ca="1">IF(OR(ISBLANK($E784),$E784="Total Geral"),"",IF(LEN($E784)&lt;6,"",VLOOKUP($E784,'[1]MEMÓRIA DE CÁLCULO'!$F:$W,17,FALSE)))</f>
        <v/>
      </c>
      <c r="K784" s="33" t="str">
        <f ca="1">IF(OR(ISBLANK($E784),$E784="Total Geral"),"",IF(LEN($E784)&lt;6,"",VLOOKUP($E784,'[1]MEMÓRIA DE CÁLCULO'!$F:$W,18,FALSE)))</f>
        <v/>
      </c>
      <c r="L784" s="34" t="str">
        <f ca="1">IF(OR(ISBLANK($E784),$E784="Total Geral"),"",IF(LEN($E784)&lt;6,"",VLOOKUP($E784,'[1]MEMÓRIA DE CÁLCULO'!$F:$AB,20,FALSE)))</f>
        <v/>
      </c>
      <c r="M784" s="34" t="str">
        <f ca="1">IF(OR(ISBLANK($E784),$E784="Total Geral"),"",IF(LEN($E784)&lt;6,"",VLOOKUP($E784,'[1]MEMÓRIA DE CÁLCULO'!$F:$AB,21,FALSE)))</f>
        <v/>
      </c>
      <c r="N784" s="35" t="str">
        <f ca="1">IF($E784="","",IF($E784="Total Geral",SUM(OFFSET(N784,-1,0):$N$26)/3,VLOOKUP($E784,'[1]MEMÓRIA DE CÁLCULO'!$F:$AB,22,FALSE)))</f>
        <v/>
      </c>
      <c r="O784" s="35" t="str">
        <f ca="1">IF($E784="","",IF($E784="Total Geral",SUM(OFFSET(O784,-1,0):$O$26)/3,VLOOKUP($E784,'[1]MEMÓRIA DE CÁLCULO'!$F:$AB,23,FALSE)))</f>
        <v/>
      </c>
    </row>
    <row r="785" spans="5:15" x14ac:dyDescent="0.25">
      <c r="E785" s="30" t="str">
        <f t="shared" ca="1" si="11"/>
        <v/>
      </c>
      <c r="F785" s="31" t="str">
        <f ca="1">IF(OR($E785="",$E785="Total Geral"),"",IF(LEN($E785)&lt;6,VLOOKUP($E785,'[1]MEMÓRIA DE CÁLCULO'!$F:$W,2,FALSE),VLOOKUP($E785,'[1]MEMÓRIA DE CÁLCULO'!$F:$W,5,FALSE)))</f>
        <v/>
      </c>
      <c r="G785" s="30" t="str">
        <f ca="1">IF(OR(ISBLANK($E785),$E785="Total Geral"),"",IF(LEN($E785)&lt;6,"",VLOOKUP($E785,'[1]MEMÓRIA DE CÁLCULO'!$F:$W,3,FALSE)))</f>
        <v/>
      </c>
      <c r="H785" s="30" t="str">
        <f ca="1">IF(OR(ISBLANK($E785),$E785="Total Geral"),"",IF(LEN($E785)&lt;6,"",VLOOKUP($E785,'[1]MEMÓRIA DE CÁLCULO'!$F:$W,4,FALSE)))</f>
        <v/>
      </c>
      <c r="I785" s="32" t="str">
        <f ca="1">IF(OR(ISBLANK($E785),$E785="Total Geral"),"",IF(LEN($E785)&lt;6,"",VLOOKUP($E785,'[1]MEMÓRIA DE CÁLCULO'!$F:$W,2,FALSE)))</f>
        <v/>
      </c>
      <c r="J785" s="32" t="str">
        <f ca="1">IF(OR(ISBLANK($E785),$E785="Total Geral"),"",IF(LEN($E785)&lt;6,"",VLOOKUP($E785,'[1]MEMÓRIA DE CÁLCULO'!$F:$W,17,FALSE)))</f>
        <v/>
      </c>
      <c r="K785" s="33" t="str">
        <f ca="1">IF(OR(ISBLANK($E785),$E785="Total Geral"),"",IF(LEN($E785)&lt;6,"",VLOOKUP($E785,'[1]MEMÓRIA DE CÁLCULO'!$F:$W,18,FALSE)))</f>
        <v/>
      </c>
      <c r="L785" s="34" t="str">
        <f ca="1">IF(OR(ISBLANK($E785),$E785="Total Geral"),"",IF(LEN($E785)&lt;6,"",VLOOKUP($E785,'[1]MEMÓRIA DE CÁLCULO'!$F:$AB,20,FALSE)))</f>
        <v/>
      </c>
      <c r="M785" s="34" t="str">
        <f ca="1">IF(OR(ISBLANK($E785),$E785="Total Geral"),"",IF(LEN($E785)&lt;6,"",VLOOKUP($E785,'[1]MEMÓRIA DE CÁLCULO'!$F:$AB,21,FALSE)))</f>
        <v/>
      </c>
      <c r="N785" s="35" t="str">
        <f ca="1">IF($E785="","",IF($E785="Total Geral",SUM(OFFSET(N785,-1,0):$N$26)/3,VLOOKUP($E785,'[1]MEMÓRIA DE CÁLCULO'!$F:$AB,22,FALSE)))</f>
        <v/>
      </c>
      <c r="O785" s="35" t="str">
        <f ca="1">IF($E785="","",IF($E785="Total Geral",SUM(OFFSET(O785,-1,0):$O$26)/3,VLOOKUP($E785,'[1]MEMÓRIA DE CÁLCULO'!$F:$AB,23,FALSE)))</f>
        <v/>
      </c>
    </row>
    <row r="786" spans="5:15" x14ac:dyDescent="0.25">
      <c r="E786" s="30" t="str">
        <f t="shared" ca="1" si="11"/>
        <v/>
      </c>
      <c r="F786" s="31" t="str">
        <f ca="1">IF(OR($E786="",$E786="Total Geral"),"",IF(LEN($E786)&lt;6,VLOOKUP($E786,'[1]MEMÓRIA DE CÁLCULO'!$F:$W,2,FALSE),VLOOKUP($E786,'[1]MEMÓRIA DE CÁLCULO'!$F:$W,5,FALSE)))</f>
        <v/>
      </c>
      <c r="G786" s="30" t="str">
        <f ca="1">IF(OR(ISBLANK($E786),$E786="Total Geral"),"",IF(LEN($E786)&lt;6,"",VLOOKUP($E786,'[1]MEMÓRIA DE CÁLCULO'!$F:$W,3,FALSE)))</f>
        <v/>
      </c>
      <c r="H786" s="30" t="str">
        <f ca="1">IF(OR(ISBLANK($E786),$E786="Total Geral"),"",IF(LEN($E786)&lt;6,"",VLOOKUP($E786,'[1]MEMÓRIA DE CÁLCULO'!$F:$W,4,FALSE)))</f>
        <v/>
      </c>
      <c r="I786" s="32" t="str">
        <f ca="1">IF(OR(ISBLANK($E786),$E786="Total Geral"),"",IF(LEN($E786)&lt;6,"",VLOOKUP($E786,'[1]MEMÓRIA DE CÁLCULO'!$F:$W,2,FALSE)))</f>
        <v/>
      </c>
      <c r="J786" s="32" t="str">
        <f ca="1">IF(OR(ISBLANK($E786),$E786="Total Geral"),"",IF(LEN($E786)&lt;6,"",VLOOKUP($E786,'[1]MEMÓRIA DE CÁLCULO'!$F:$W,17,FALSE)))</f>
        <v/>
      </c>
      <c r="K786" s="33" t="str">
        <f ca="1">IF(OR(ISBLANK($E786),$E786="Total Geral"),"",IF(LEN($E786)&lt;6,"",VLOOKUP($E786,'[1]MEMÓRIA DE CÁLCULO'!$F:$W,18,FALSE)))</f>
        <v/>
      </c>
      <c r="L786" s="34" t="str">
        <f ca="1">IF(OR(ISBLANK($E786),$E786="Total Geral"),"",IF(LEN($E786)&lt;6,"",VLOOKUP($E786,'[1]MEMÓRIA DE CÁLCULO'!$F:$AB,20,FALSE)))</f>
        <v/>
      </c>
      <c r="M786" s="34" t="str">
        <f ca="1">IF(OR(ISBLANK($E786),$E786="Total Geral"),"",IF(LEN($E786)&lt;6,"",VLOOKUP($E786,'[1]MEMÓRIA DE CÁLCULO'!$F:$AB,21,FALSE)))</f>
        <v/>
      </c>
      <c r="N786" s="35" t="str">
        <f ca="1">IF($E786="","",IF($E786="Total Geral",SUM(OFFSET(N786,-1,0):$N$26)/3,VLOOKUP($E786,'[1]MEMÓRIA DE CÁLCULO'!$F:$AB,22,FALSE)))</f>
        <v/>
      </c>
      <c r="O786" s="35" t="str">
        <f ca="1">IF($E786="","",IF($E786="Total Geral",SUM(OFFSET(O786,-1,0):$O$26)/3,VLOOKUP($E786,'[1]MEMÓRIA DE CÁLCULO'!$F:$AB,23,FALSE)))</f>
        <v/>
      </c>
    </row>
    <row r="787" spans="5:15" x14ac:dyDescent="0.25">
      <c r="E787" s="30" t="str">
        <f t="shared" ca="1" si="11"/>
        <v/>
      </c>
      <c r="F787" s="31" t="str">
        <f ca="1">IF(OR($E787="",$E787="Total Geral"),"",IF(LEN($E787)&lt;6,VLOOKUP($E787,'[1]MEMÓRIA DE CÁLCULO'!$F:$W,2,FALSE),VLOOKUP($E787,'[1]MEMÓRIA DE CÁLCULO'!$F:$W,5,FALSE)))</f>
        <v/>
      </c>
      <c r="G787" s="30" t="str">
        <f ca="1">IF(OR(ISBLANK($E787),$E787="Total Geral"),"",IF(LEN($E787)&lt;6,"",VLOOKUP($E787,'[1]MEMÓRIA DE CÁLCULO'!$F:$W,3,FALSE)))</f>
        <v/>
      </c>
      <c r="H787" s="30" t="str">
        <f ca="1">IF(OR(ISBLANK($E787),$E787="Total Geral"),"",IF(LEN($E787)&lt;6,"",VLOOKUP($E787,'[1]MEMÓRIA DE CÁLCULO'!$F:$W,4,FALSE)))</f>
        <v/>
      </c>
      <c r="I787" s="32" t="str">
        <f ca="1">IF(OR(ISBLANK($E787),$E787="Total Geral"),"",IF(LEN($E787)&lt;6,"",VLOOKUP($E787,'[1]MEMÓRIA DE CÁLCULO'!$F:$W,2,FALSE)))</f>
        <v/>
      </c>
      <c r="J787" s="32" t="str">
        <f ca="1">IF(OR(ISBLANK($E787),$E787="Total Geral"),"",IF(LEN($E787)&lt;6,"",VLOOKUP($E787,'[1]MEMÓRIA DE CÁLCULO'!$F:$W,17,FALSE)))</f>
        <v/>
      </c>
      <c r="K787" s="33" t="str">
        <f ca="1">IF(OR(ISBLANK($E787),$E787="Total Geral"),"",IF(LEN($E787)&lt;6,"",VLOOKUP($E787,'[1]MEMÓRIA DE CÁLCULO'!$F:$W,18,FALSE)))</f>
        <v/>
      </c>
      <c r="L787" s="34" t="str">
        <f ca="1">IF(OR(ISBLANK($E787),$E787="Total Geral"),"",IF(LEN($E787)&lt;6,"",VLOOKUP($E787,'[1]MEMÓRIA DE CÁLCULO'!$F:$AB,20,FALSE)))</f>
        <v/>
      </c>
      <c r="M787" s="34" t="str">
        <f ca="1">IF(OR(ISBLANK($E787),$E787="Total Geral"),"",IF(LEN($E787)&lt;6,"",VLOOKUP($E787,'[1]MEMÓRIA DE CÁLCULO'!$F:$AB,21,FALSE)))</f>
        <v/>
      </c>
      <c r="N787" s="35" t="str">
        <f ca="1">IF($E787="","",IF($E787="Total Geral",SUM(OFFSET(N787,-1,0):$N$26)/3,VLOOKUP($E787,'[1]MEMÓRIA DE CÁLCULO'!$F:$AB,22,FALSE)))</f>
        <v/>
      </c>
      <c r="O787" s="35" t="str">
        <f ca="1">IF($E787="","",IF($E787="Total Geral",SUM(OFFSET(O787,-1,0):$O$26)/3,VLOOKUP($E787,'[1]MEMÓRIA DE CÁLCULO'!$F:$AB,23,FALSE)))</f>
        <v/>
      </c>
    </row>
    <row r="788" spans="5:15" x14ac:dyDescent="0.25">
      <c r="E788" s="30" t="str">
        <f t="shared" ca="1" si="11"/>
        <v/>
      </c>
      <c r="F788" s="31" t="str">
        <f ca="1">IF(OR($E788="",$E788="Total Geral"),"",IF(LEN($E788)&lt;6,VLOOKUP($E788,'[1]MEMÓRIA DE CÁLCULO'!$F:$W,2,FALSE),VLOOKUP($E788,'[1]MEMÓRIA DE CÁLCULO'!$F:$W,5,FALSE)))</f>
        <v/>
      </c>
      <c r="G788" s="30" t="str">
        <f ca="1">IF(OR(ISBLANK($E788),$E788="Total Geral"),"",IF(LEN($E788)&lt;6,"",VLOOKUP($E788,'[1]MEMÓRIA DE CÁLCULO'!$F:$W,3,FALSE)))</f>
        <v/>
      </c>
      <c r="H788" s="30" t="str">
        <f ca="1">IF(OR(ISBLANK($E788),$E788="Total Geral"),"",IF(LEN($E788)&lt;6,"",VLOOKUP($E788,'[1]MEMÓRIA DE CÁLCULO'!$F:$W,4,FALSE)))</f>
        <v/>
      </c>
      <c r="I788" s="32" t="str">
        <f ca="1">IF(OR(ISBLANK($E788),$E788="Total Geral"),"",IF(LEN($E788)&lt;6,"",VLOOKUP($E788,'[1]MEMÓRIA DE CÁLCULO'!$F:$W,2,FALSE)))</f>
        <v/>
      </c>
      <c r="J788" s="32" t="str">
        <f ca="1">IF(OR(ISBLANK($E788),$E788="Total Geral"),"",IF(LEN($E788)&lt;6,"",VLOOKUP($E788,'[1]MEMÓRIA DE CÁLCULO'!$F:$W,17,FALSE)))</f>
        <v/>
      </c>
      <c r="K788" s="33" t="str">
        <f ca="1">IF(OR(ISBLANK($E788),$E788="Total Geral"),"",IF(LEN($E788)&lt;6,"",VLOOKUP($E788,'[1]MEMÓRIA DE CÁLCULO'!$F:$W,18,FALSE)))</f>
        <v/>
      </c>
      <c r="L788" s="34" t="str">
        <f ca="1">IF(OR(ISBLANK($E788),$E788="Total Geral"),"",IF(LEN($E788)&lt;6,"",VLOOKUP($E788,'[1]MEMÓRIA DE CÁLCULO'!$F:$AB,20,FALSE)))</f>
        <v/>
      </c>
      <c r="M788" s="34" t="str">
        <f ca="1">IF(OR(ISBLANK($E788),$E788="Total Geral"),"",IF(LEN($E788)&lt;6,"",VLOOKUP($E788,'[1]MEMÓRIA DE CÁLCULO'!$F:$AB,21,FALSE)))</f>
        <v/>
      </c>
      <c r="N788" s="35" t="str">
        <f ca="1">IF($E788="","",IF($E788="Total Geral",SUM(OFFSET(N788,-1,0):$N$26)/3,VLOOKUP($E788,'[1]MEMÓRIA DE CÁLCULO'!$F:$AB,22,FALSE)))</f>
        <v/>
      </c>
      <c r="O788" s="35" t="str">
        <f ca="1">IF($E788="","",IF($E788="Total Geral",SUM(OFFSET(O788,-1,0):$O$26)/3,VLOOKUP($E788,'[1]MEMÓRIA DE CÁLCULO'!$F:$AB,23,FALSE)))</f>
        <v/>
      </c>
    </row>
    <row r="789" spans="5:15" x14ac:dyDescent="0.25">
      <c r="E789" s="30" t="str">
        <f t="shared" ca="1" si="11"/>
        <v/>
      </c>
      <c r="F789" s="31" t="str">
        <f ca="1">IF(OR($E789="",$E789="Total Geral"),"",IF(LEN($E789)&lt;6,VLOOKUP($E789,'[1]MEMÓRIA DE CÁLCULO'!$F:$W,2,FALSE),VLOOKUP($E789,'[1]MEMÓRIA DE CÁLCULO'!$F:$W,5,FALSE)))</f>
        <v/>
      </c>
      <c r="G789" s="30" t="str">
        <f ca="1">IF(OR(ISBLANK($E789),$E789="Total Geral"),"",IF(LEN($E789)&lt;6,"",VLOOKUP($E789,'[1]MEMÓRIA DE CÁLCULO'!$F:$W,3,FALSE)))</f>
        <v/>
      </c>
      <c r="H789" s="30" t="str">
        <f ca="1">IF(OR(ISBLANK($E789),$E789="Total Geral"),"",IF(LEN($E789)&lt;6,"",VLOOKUP($E789,'[1]MEMÓRIA DE CÁLCULO'!$F:$W,4,FALSE)))</f>
        <v/>
      </c>
      <c r="I789" s="32" t="str">
        <f ca="1">IF(OR(ISBLANK($E789),$E789="Total Geral"),"",IF(LEN($E789)&lt;6,"",VLOOKUP($E789,'[1]MEMÓRIA DE CÁLCULO'!$F:$W,2,FALSE)))</f>
        <v/>
      </c>
      <c r="J789" s="32" t="str">
        <f ca="1">IF(OR(ISBLANK($E789),$E789="Total Geral"),"",IF(LEN($E789)&lt;6,"",VLOOKUP($E789,'[1]MEMÓRIA DE CÁLCULO'!$F:$W,17,FALSE)))</f>
        <v/>
      </c>
      <c r="K789" s="33" t="str">
        <f ca="1">IF(OR(ISBLANK($E789),$E789="Total Geral"),"",IF(LEN($E789)&lt;6,"",VLOOKUP($E789,'[1]MEMÓRIA DE CÁLCULO'!$F:$W,18,FALSE)))</f>
        <v/>
      </c>
      <c r="L789" s="34" t="str">
        <f ca="1">IF(OR(ISBLANK($E789),$E789="Total Geral"),"",IF(LEN($E789)&lt;6,"",VLOOKUP($E789,'[1]MEMÓRIA DE CÁLCULO'!$F:$AB,20,FALSE)))</f>
        <v/>
      </c>
      <c r="M789" s="34" t="str">
        <f ca="1">IF(OR(ISBLANK($E789),$E789="Total Geral"),"",IF(LEN($E789)&lt;6,"",VLOOKUP($E789,'[1]MEMÓRIA DE CÁLCULO'!$F:$AB,21,FALSE)))</f>
        <v/>
      </c>
      <c r="N789" s="35" t="str">
        <f ca="1">IF($E789="","",IF($E789="Total Geral",SUM(OFFSET(N789,-1,0):$N$26)/3,VLOOKUP($E789,'[1]MEMÓRIA DE CÁLCULO'!$F:$AB,22,FALSE)))</f>
        <v/>
      </c>
      <c r="O789" s="35" t="str">
        <f ca="1">IF($E789="","",IF($E789="Total Geral",SUM(OFFSET(O789,-1,0):$O$26)/3,VLOOKUP($E789,'[1]MEMÓRIA DE CÁLCULO'!$F:$AB,23,FALSE)))</f>
        <v/>
      </c>
    </row>
    <row r="790" spans="5:15" x14ac:dyDescent="0.25">
      <c r="E790" s="30" t="str">
        <f t="shared" ca="1" si="11"/>
        <v/>
      </c>
      <c r="F790" s="31" t="str">
        <f ca="1">IF(OR($E790="",$E790="Total Geral"),"",IF(LEN($E790)&lt;6,VLOOKUP($E790,'[1]MEMÓRIA DE CÁLCULO'!$F:$W,2,FALSE),VLOOKUP($E790,'[1]MEMÓRIA DE CÁLCULO'!$F:$W,5,FALSE)))</f>
        <v/>
      </c>
      <c r="G790" s="30" t="str">
        <f ca="1">IF(OR(ISBLANK($E790),$E790="Total Geral"),"",IF(LEN($E790)&lt;6,"",VLOOKUP($E790,'[1]MEMÓRIA DE CÁLCULO'!$F:$W,3,FALSE)))</f>
        <v/>
      </c>
      <c r="H790" s="30" t="str">
        <f ca="1">IF(OR(ISBLANK($E790),$E790="Total Geral"),"",IF(LEN($E790)&lt;6,"",VLOOKUP($E790,'[1]MEMÓRIA DE CÁLCULO'!$F:$W,4,FALSE)))</f>
        <v/>
      </c>
      <c r="I790" s="32" t="str">
        <f ca="1">IF(OR(ISBLANK($E790),$E790="Total Geral"),"",IF(LEN($E790)&lt;6,"",VLOOKUP($E790,'[1]MEMÓRIA DE CÁLCULO'!$F:$W,2,FALSE)))</f>
        <v/>
      </c>
      <c r="J790" s="32" t="str">
        <f ca="1">IF(OR(ISBLANK($E790),$E790="Total Geral"),"",IF(LEN($E790)&lt;6,"",VLOOKUP($E790,'[1]MEMÓRIA DE CÁLCULO'!$F:$W,17,FALSE)))</f>
        <v/>
      </c>
      <c r="K790" s="33" t="str">
        <f ca="1">IF(OR(ISBLANK($E790),$E790="Total Geral"),"",IF(LEN($E790)&lt;6,"",VLOOKUP($E790,'[1]MEMÓRIA DE CÁLCULO'!$F:$W,18,FALSE)))</f>
        <v/>
      </c>
      <c r="L790" s="34" t="str">
        <f ca="1">IF(OR(ISBLANK($E790),$E790="Total Geral"),"",IF(LEN($E790)&lt;6,"",VLOOKUP($E790,'[1]MEMÓRIA DE CÁLCULO'!$F:$AB,20,FALSE)))</f>
        <v/>
      </c>
      <c r="M790" s="34" t="str">
        <f ca="1">IF(OR(ISBLANK($E790),$E790="Total Geral"),"",IF(LEN($E790)&lt;6,"",VLOOKUP($E790,'[1]MEMÓRIA DE CÁLCULO'!$F:$AB,21,FALSE)))</f>
        <v/>
      </c>
      <c r="N790" s="35" t="str">
        <f ca="1">IF($E790="","",IF($E790="Total Geral",SUM(OFFSET(N790,-1,0):$N$26)/3,VLOOKUP($E790,'[1]MEMÓRIA DE CÁLCULO'!$F:$AB,22,FALSE)))</f>
        <v/>
      </c>
      <c r="O790" s="35" t="str">
        <f ca="1">IF($E790="","",IF($E790="Total Geral",SUM(OFFSET(O790,-1,0):$O$26)/3,VLOOKUP($E790,'[1]MEMÓRIA DE CÁLCULO'!$F:$AB,23,FALSE)))</f>
        <v/>
      </c>
    </row>
    <row r="791" spans="5:15" x14ac:dyDescent="0.25">
      <c r="E791" s="30" t="str">
        <f t="shared" ca="1" si="11"/>
        <v/>
      </c>
      <c r="F791" s="31" t="str">
        <f ca="1">IF(OR($E791="",$E791="Total Geral"),"",IF(LEN($E791)&lt;6,VLOOKUP($E791,'[1]MEMÓRIA DE CÁLCULO'!$F:$W,2,FALSE),VLOOKUP($E791,'[1]MEMÓRIA DE CÁLCULO'!$F:$W,5,FALSE)))</f>
        <v/>
      </c>
      <c r="G791" s="30" t="str">
        <f ca="1">IF(OR(ISBLANK($E791),$E791="Total Geral"),"",IF(LEN($E791)&lt;6,"",VLOOKUP($E791,'[1]MEMÓRIA DE CÁLCULO'!$F:$W,3,FALSE)))</f>
        <v/>
      </c>
      <c r="H791" s="30" t="str">
        <f ca="1">IF(OR(ISBLANK($E791),$E791="Total Geral"),"",IF(LEN($E791)&lt;6,"",VLOOKUP($E791,'[1]MEMÓRIA DE CÁLCULO'!$F:$W,4,FALSE)))</f>
        <v/>
      </c>
      <c r="I791" s="32" t="str">
        <f ca="1">IF(OR(ISBLANK($E791),$E791="Total Geral"),"",IF(LEN($E791)&lt;6,"",VLOOKUP($E791,'[1]MEMÓRIA DE CÁLCULO'!$F:$W,2,FALSE)))</f>
        <v/>
      </c>
      <c r="J791" s="32" t="str">
        <f ca="1">IF(OR(ISBLANK($E791),$E791="Total Geral"),"",IF(LEN($E791)&lt;6,"",VLOOKUP($E791,'[1]MEMÓRIA DE CÁLCULO'!$F:$W,17,FALSE)))</f>
        <v/>
      </c>
      <c r="K791" s="33" t="str">
        <f ca="1">IF(OR(ISBLANK($E791),$E791="Total Geral"),"",IF(LEN($E791)&lt;6,"",VLOOKUP($E791,'[1]MEMÓRIA DE CÁLCULO'!$F:$W,18,FALSE)))</f>
        <v/>
      </c>
      <c r="L791" s="34" t="str">
        <f ca="1">IF(OR(ISBLANK($E791),$E791="Total Geral"),"",IF(LEN($E791)&lt;6,"",VLOOKUP($E791,'[1]MEMÓRIA DE CÁLCULO'!$F:$AB,20,FALSE)))</f>
        <v/>
      </c>
      <c r="M791" s="34" t="str">
        <f ca="1">IF(OR(ISBLANK($E791),$E791="Total Geral"),"",IF(LEN($E791)&lt;6,"",VLOOKUP($E791,'[1]MEMÓRIA DE CÁLCULO'!$F:$AB,21,FALSE)))</f>
        <v/>
      </c>
      <c r="N791" s="35" t="str">
        <f ca="1">IF($E791="","",IF($E791="Total Geral",SUM(OFFSET(N791,-1,0):$N$26)/3,VLOOKUP($E791,'[1]MEMÓRIA DE CÁLCULO'!$F:$AB,22,FALSE)))</f>
        <v/>
      </c>
      <c r="O791" s="35" t="str">
        <f ca="1">IF($E791="","",IF($E791="Total Geral",SUM(OFFSET(O791,-1,0):$O$26)/3,VLOOKUP($E791,'[1]MEMÓRIA DE CÁLCULO'!$F:$AB,23,FALSE)))</f>
        <v/>
      </c>
    </row>
    <row r="792" spans="5:15" x14ac:dyDescent="0.25">
      <c r="E792" s="30" t="str">
        <f t="shared" ca="1" si="11"/>
        <v/>
      </c>
      <c r="F792" s="31" t="str">
        <f ca="1">IF(OR($E792="",$E792="Total Geral"),"",IF(LEN($E792)&lt;6,VLOOKUP($E792,'[1]MEMÓRIA DE CÁLCULO'!$F:$W,2,FALSE),VLOOKUP($E792,'[1]MEMÓRIA DE CÁLCULO'!$F:$W,5,FALSE)))</f>
        <v/>
      </c>
      <c r="G792" s="30" t="str">
        <f ca="1">IF(OR(ISBLANK($E792),$E792="Total Geral"),"",IF(LEN($E792)&lt;6,"",VLOOKUP($E792,'[1]MEMÓRIA DE CÁLCULO'!$F:$W,3,FALSE)))</f>
        <v/>
      </c>
      <c r="H792" s="30" t="str">
        <f ca="1">IF(OR(ISBLANK($E792),$E792="Total Geral"),"",IF(LEN($E792)&lt;6,"",VLOOKUP($E792,'[1]MEMÓRIA DE CÁLCULO'!$F:$W,4,FALSE)))</f>
        <v/>
      </c>
      <c r="I792" s="32" t="str">
        <f ca="1">IF(OR(ISBLANK($E792),$E792="Total Geral"),"",IF(LEN($E792)&lt;6,"",VLOOKUP($E792,'[1]MEMÓRIA DE CÁLCULO'!$F:$W,2,FALSE)))</f>
        <v/>
      </c>
      <c r="J792" s="32" t="str">
        <f ca="1">IF(OR(ISBLANK($E792),$E792="Total Geral"),"",IF(LEN($E792)&lt;6,"",VLOOKUP($E792,'[1]MEMÓRIA DE CÁLCULO'!$F:$W,17,FALSE)))</f>
        <v/>
      </c>
      <c r="K792" s="33" t="str">
        <f ca="1">IF(OR(ISBLANK($E792),$E792="Total Geral"),"",IF(LEN($E792)&lt;6,"",VLOOKUP($E792,'[1]MEMÓRIA DE CÁLCULO'!$F:$W,18,FALSE)))</f>
        <v/>
      </c>
      <c r="L792" s="34" t="str">
        <f ca="1">IF(OR(ISBLANK($E792),$E792="Total Geral"),"",IF(LEN($E792)&lt;6,"",VLOOKUP($E792,'[1]MEMÓRIA DE CÁLCULO'!$F:$AB,20,FALSE)))</f>
        <v/>
      </c>
      <c r="M792" s="34" t="str">
        <f ca="1">IF(OR(ISBLANK($E792),$E792="Total Geral"),"",IF(LEN($E792)&lt;6,"",VLOOKUP($E792,'[1]MEMÓRIA DE CÁLCULO'!$F:$AB,21,FALSE)))</f>
        <v/>
      </c>
      <c r="N792" s="35" t="str">
        <f ca="1">IF($E792="","",IF($E792="Total Geral",SUM(OFFSET(N792,-1,0):$N$26)/3,VLOOKUP($E792,'[1]MEMÓRIA DE CÁLCULO'!$F:$AB,22,FALSE)))</f>
        <v/>
      </c>
      <c r="O792" s="35" t="str">
        <f ca="1">IF($E792="","",IF($E792="Total Geral",SUM(OFFSET(O792,-1,0):$O$26)/3,VLOOKUP($E792,'[1]MEMÓRIA DE CÁLCULO'!$F:$AB,23,FALSE)))</f>
        <v/>
      </c>
    </row>
    <row r="793" spans="5:15" x14ac:dyDescent="0.25">
      <c r="E793" s="30" t="str">
        <f t="shared" ca="1" si="11"/>
        <v/>
      </c>
      <c r="F793" s="31" t="str">
        <f ca="1">IF(OR($E793="",$E793="Total Geral"),"",IF(LEN($E793)&lt;6,VLOOKUP($E793,'[1]MEMÓRIA DE CÁLCULO'!$F:$W,2,FALSE),VLOOKUP($E793,'[1]MEMÓRIA DE CÁLCULO'!$F:$W,5,FALSE)))</f>
        <v/>
      </c>
      <c r="G793" s="30" t="str">
        <f ca="1">IF(OR(ISBLANK($E793),$E793="Total Geral"),"",IF(LEN($E793)&lt;6,"",VLOOKUP($E793,'[1]MEMÓRIA DE CÁLCULO'!$F:$W,3,FALSE)))</f>
        <v/>
      </c>
      <c r="H793" s="30" t="str">
        <f ca="1">IF(OR(ISBLANK($E793),$E793="Total Geral"),"",IF(LEN($E793)&lt;6,"",VLOOKUP($E793,'[1]MEMÓRIA DE CÁLCULO'!$F:$W,4,FALSE)))</f>
        <v/>
      </c>
      <c r="I793" s="32" t="str">
        <f ca="1">IF(OR(ISBLANK($E793),$E793="Total Geral"),"",IF(LEN($E793)&lt;6,"",VLOOKUP($E793,'[1]MEMÓRIA DE CÁLCULO'!$F:$W,2,FALSE)))</f>
        <v/>
      </c>
      <c r="J793" s="32" t="str">
        <f ca="1">IF(OR(ISBLANK($E793),$E793="Total Geral"),"",IF(LEN($E793)&lt;6,"",VLOOKUP($E793,'[1]MEMÓRIA DE CÁLCULO'!$F:$W,17,FALSE)))</f>
        <v/>
      </c>
      <c r="K793" s="33" t="str">
        <f ca="1">IF(OR(ISBLANK($E793),$E793="Total Geral"),"",IF(LEN($E793)&lt;6,"",VLOOKUP($E793,'[1]MEMÓRIA DE CÁLCULO'!$F:$W,18,FALSE)))</f>
        <v/>
      </c>
      <c r="L793" s="34" t="str">
        <f ca="1">IF(OR(ISBLANK($E793),$E793="Total Geral"),"",IF(LEN($E793)&lt;6,"",VLOOKUP($E793,'[1]MEMÓRIA DE CÁLCULO'!$F:$AB,20,FALSE)))</f>
        <v/>
      </c>
      <c r="M793" s="34" t="str">
        <f ca="1">IF(OR(ISBLANK($E793),$E793="Total Geral"),"",IF(LEN($E793)&lt;6,"",VLOOKUP($E793,'[1]MEMÓRIA DE CÁLCULO'!$F:$AB,21,FALSE)))</f>
        <v/>
      </c>
      <c r="N793" s="35" t="str">
        <f ca="1">IF($E793="","",IF($E793="Total Geral",SUM(OFFSET(N793,-1,0):$N$26)/3,VLOOKUP($E793,'[1]MEMÓRIA DE CÁLCULO'!$F:$AB,22,FALSE)))</f>
        <v/>
      </c>
      <c r="O793" s="35" t="str">
        <f ca="1">IF($E793="","",IF($E793="Total Geral",SUM(OFFSET(O793,-1,0):$O$26)/3,VLOOKUP($E793,'[1]MEMÓRIA DE CÁLCULO'!$F:$AB,23,FALSE)))</f>
        <v/>
      </c>
    </row>
    <row r="794" spans="5:15" x14ac:dyDescent="0.25">
      <c r="E794" s="30" t="str">
        <f t="shared" ca="1" si="11"/>
        <v/>
      </c>
      <c r="F794" s="31" t="str">
        <f ca="1">IF(OR($E794="",$E794="Total Geral"),"",IF(LEN($E794)&lt;6,VLOOKUP($E794,'[1]MEMÓRIA DE CÁLCULO'!$F:$W,2,FALSE),VLOOKUP($E794,'[1]MEMÓRIA DE CÁLCULO'!$F:$W,5,FALSE)))</f>
        <v/>
      </c>
      <c r="G794" s="30" t="str">
        <f ca="1">IF(OR(ISBLANK($E794),$E794="Total Geral"),"",IF(LEN($E794)&lt;6,"",VLOOKUP($E794,'[1]MEMÓRIA DE CÁLCULO'!$F:$W,3,FALSE)))</f>
        <v/>
      </c>
      <c r="H794" s="30" t="str">
        <f ca="1">IF(OR(ISBLANK($E794),$E794="Total Geral"),"",IF(LEN($E794)&lt;6,"",VLOOKUP($E794,'[1]MEMÓRIA DE CÁLCULO'!$F:$W,4,FALSE)))</f>
        <v/>
      </c>
      <c r="I794" s="32" t="str">
        <f ca="1">IF(OR(ISBLANK($E794),$E794="Total Geral"),"",IF(LEN($E794)&lt;6,"",VLOOKUP($E794,'[1]MEMÓRIA DE CÁLCULO'!$F:$W,2,FALSE)))</f>
        <v/>
      </c>
      <c r="J794" s="32" t="str">
        <f ca="1">IF(OR(ISBLANK($E794),$E794="Total Geral"),"",IF(LEN($E794)&lt;6,"",VLOOKUP($E794,'[1]MEMÓRIA DE CÁLCULO'!$F:$W,17,FALSE)))</f>
        <v/>
      </c>
      <c r="K794" s="33" t="str">
        <f ca="1">IF(OR(ISBLANK($E794),$E794="Total Geral"),"",IF(LEN($E794)&lt;6,"",VLOOKUP($E794,'[1]MEMÓRIA DE CÁLCULO'!$F:$W,18,FALSE)))</f>
        <v/>
      </c>
      <c r="L794" s="34" t="str">
        <f ca="1">IF(OR(ISBLANK($E794),$E794="Total Geral"),"",IF(LEN($E794)&lt;6,"",VLOOKUP($E794,'[1]MEMÓRIA DE CÁLCULO'!$F:$AB,20,FALSE)))</f>
        <v/>
      </c>
      <c r="M794" s="34" t="str">
        <f ca="1">IF(OR(ISBLANK($E794),$E794="Total Geral"),"",IF(LEN($E794)&lt;6,"",VLOOKUP($E794,'[1]MEMÓRIA DE CÁLCULO'!$F:$AB,21,FALSE)))</f>
        <v/>
      </c>
      <c r="N794" s="35" t="str">
        <f ca="1">IF($E794="","",IF($E794="Total Geral",SUM(OFFSET(N794,-1,0):$N$26)/3,VLOOKUP($E794,'[1]MEMÓRIA DE CÁLCULO'!$F:$AB,22,FALSE)))</f>
        <v/>
      </c>
      <c r="O794" s="35" t="str">
        <f ca="1">IF($E794="","",IF($E794="Total Geral",SUM(OFFSET(O794,-1,0):$O$26)/3,VLOOKUP($E794,'[1]MEMÓRIA DE CÁLCULO'!$F:$AB,23,FALSE)))</f>
        <v/>
      </c>
    </row>
    <row r="795" spans="5:15" x14ac:dyDescent="0.25">
      <c r="E795" s="30" t="str">
        <f t="shared" ref="E795:E826" ca="1" si="12">IF(OFFSET(E795,0,-3)=0,"",OFFSET(E795,0,-3))</f>
        <v/>
      </c>
      <c r="F795" s="31" t="str">
        <f ca="1">IF(OR($E795="",$E795="Total Geral"),"",IF(LEN($E795)&lt;6,VLOOKUP($E795,'[1]MEMÓRIA DE CÁLCULO'!$F:$W,2,FALSE),VLOOKUP($E795,'[1]MEMÓRIA DE CÁLCULO'!$F:$W,5,FALSE)))</f>
        <v/>
      </c>
      <c r="G795" s="30" t="str">
        <f ca="1">IF(OR(ISBLANK($E795),$E795="Total Geral"),"",IF(LEN($E795)&lt;6,"",VLOOKUP($E795,'[1]MEMÓRIA DE CÁLCULO'!$F:$W,3,FALSE)))</f>
        <v/>
      </c>
      <c r="H795" s="30" t="str">
        <f ca="1">IF(OR(ISBLANK($E795),$E795="Total Geral"),"",IF(LEN($E795)&lt;6,"",VLOOKUP($E795,'[1]MEMÓRIA DE CÁLCULO'!$F:$W,4,FALSE)))</f>
        <v/>
      </c>
      <c r="I795" s="32" t="str">
        <f ca="1">IF(OR(ISBLANK($E795),$E795="Total Geral"),"",IF(LEN($E795)&lt;6,"",VLOOKUP($E795,'[1]MEMÓRIA DE CÁLCULO'!$F:$W,2,FALSE)))</f>
        <v/>
      </c>
      <c r="J795" s="32" t="str">
        <f ca="1">IF(OR(ISBLANK($E795),$E795="Total Geral"),"",IF(LEN($E795)&lt;6,"",VLOOKUP($E795,'[1]MEMÓRIA DE CÁLCULO'!$F:$W,17,FALSE)))</f>
        <v/>
      </c>
      <c r="K795" s="33" t="str">
        <f ca="1">IF(OR(ISBLANK($E795),$E795="Total Geral"),"",IF(LEN($E795)&lt;6,"",VLOOKUP($E795,'[1]MEMÓRIA DE CÁLCULO'!$F:$W,18,FALSE)))</f>
        <v/>
      </c>
      <c r="L795" s="34" t="str">
        <f ca="1">IF(OR(ISBLANK($E795),$E795="Total Geral"),"",IF(LEN($E795)&lt;6,"",VLOOKUP($E795,'[1]MEMÓRIA DE CÁLCULO'!$F:$AB,20,FALSE)))</f>
        <v/>
      </c>
      <c r="M795" s="34" t="str">
        <f ca="1">IF(OR(ISBLANK($E795),$E795="Total Geral"),"",IF(LEN($E795)&lt;6,"",VLOOKUP($E795,'[1]MEMÓRIA DE CÁLCULO'!$F:$AB,21,FALSE)))</f>
        <v/>
      </c>
      <c r="N795" s="35" t="str">
        <f ca="1">IF($E795="","",IF($E795="Total Geral",SUM(OFFSET(N795,-1,0):$N$26)/3,VLOOKUP($E795,'[1]MEMÓRIA DE CÁLCULO'!$F:$AB,22,FALSE)))</f>
        <v/>
      </c>
      <c r="O795" s="35" t="str">
        <f ca="1">IF($E795="","",IF($E795="Total Geral",SUM(OFFSET(O795,-1,0):$O$26)/3,VLOOKUP($E795,'[1]MEMÓRIA DE CÁLCULO'!$F:$AB,23,FALSE)))</f>
        <v/>
      </c>
    </row>
    <row r="796" spans="5:15" x14ac:dyDescent="0.25">
      <c r="E796" s="30" t="str">
        <f t="shared" ca="1" si="12"/>
        <v/>
      </c>
      <c r="F796" s="31" t="str">
        <f ca="1">IF(OR($E796="",$E796="Total Geral"),"",IF(LEN($E796)&lt;6,VLOOKUP($E796,'[1]MEMÓRIA DE CÁLCULO'!$F:$W,2,FALSE),VLOOKUP($E796,'[1]MEMÓRIA DE CÁLCULO'!$F:$W,5,FALSE)))</f>
        <v/>
      </c>
      <c r="G796" s="30" t="str">
        <f ca="1">IF(OR(ISBLANK($E796),$E796="Total Geral"),"",IF(LEN($E796)&lt;6,"",VLOOKUP($E796,'[1]MEMÓRIA DE CÁLCULO'!$F:$W,3,FALSE)))</f>
        <v/>
      </c>
      <c r="H796" s="30" t="str">
        <f ca="1">IF(OR(ISBLANK($E796),$E796="Total Geral"),"",IF(LEN($E796)&lt;6,"",VLOOKUP($E796,'[1]MEMÓRIA DE CÁLCULO'!$F:$W,4,FALSE)))</f>
        <v/>
      </c>
      <c r="I796" s="32" t="str">
        <f ca="1">IF(OR(ISBLANK($E796),$E796="Total Geral"),"",IF(LEN($E796)&lt;6,"",VLOOKUP($E796,'[1]MEMÓRIA DE CÁLCULO'!$F:$W,2,FALSE)))</f>
        <v/>
      </c>
      <c r="J796" s="32" t="str">
        <f ca="1">IF(OR(ISBLANK($E796),$E796="Total Geral"),"",IF(LEN($E796)&lt;6,"",VLOOKUP($E796,'[1]MEMÓRIA DE CÁLCULO'!$F:$W,17,FALSE)))</f>
        <v/>
      </c>
      <c r="K796" s="33" t="str">
        <f ca="1">IF(OR(ISBLANK($E796),$E796="Total Geral"),"",IF(LEN($E796)&lt;6,"",VLOOKUP($E796,'[1]MEMÓRIA DE CÁLCULO'!$F:$W,18,FALSE)))</f>
        <v/>
      </c>
      <c r="L796" s="34" t="str">
        <f ca="1">IF(OR(ISBLANK($E796),$E796="Total Geral"),"",IF(LEN($E796)&lt;6,"",VLOOKUP($E796,'[1]MEMÓRIA DE CÁLCULO'!$F:$AB,20,FALSE)))</f>
        <v/>
      </c>
      <c r="M796" s="34" t="str">
        <f ca="1">IF(OR(ISBLANK($E796),$E796="Total Geral"),"",IF(LEN($E796)&lt;6,"",VLOOKUP($E796,'[1]MEMÓRIA DE CÁLCULO'!$F:$AB,21,FALSE)))</f>
        <v/>
      </c>
      <c r="N796" s="35" t="str">
        <f ca="1">IF($E796="","",IF($E796="Total Geral",SUM(OFFSET(N796,-1,0):$N$26)/3,VLOOKUP($E796,'[1]MEMÓRIA DE CÁLCULO'!$F:$AB,22,FALSE)))</f>
        <v/>
      </c>
      <c r="O796" s="35" t="str">
        <f ca="1">IF($E796="","",IF($E796="Total Geral",SUM(OFFSET(O796,-1,0):$O$26)/3,VLOOKUP($E796,'[1]MEMÓRIA DE CÁLCULO'!$F:$AB,23,FALSE)))</f>
        <v/>
      </c>
    </row>
    <row r="797" spans="5:15" x14ac:dyDescent="0.25">
      <c r="E797" s="30" t="str">
        <f t="shared" ca="1" si="12"/>
        <v/>
      </c>
      <c r="F797" s="31" t="str">
        <f ca="1">IF(OR($E797="",$E797="Total Geral"),"",IF(LEN($E797)&lt;6,VLOOKUP($E797,'[1]MEMÓRIA DE CÁLCULO'!$F:$W,2,FALSE),VLOOKUP($E797,'[1]MEMÓRIA DE CÁLCULO'!$F:$W,5,FALSE)))</f>
        <v/>
      </c>
      <c r="G797" s="30" t="str">
        <f ca="1">IF(OR(ISBLANK($E797),$E797="Total Geral"),"",IF(LEN($E797)&lt;6,"",VLOOKUP($E797,'[1]MEMÓRIA DE CÁLCULO'!$F:$W,3,FALSE)))</f>
        <v/>
      </c>
      <c r="H797" s="30" t="str">
        <f ca="1">IF(OR(ISBLANK($E797),$E797="Total Geral"),"",IF(LEN($E797)&lt;6,"",VLOOKUP($E797,'[1]MEMÓRIA DE CÁLCULO'!$F:$W,4,FALSE)))</f>
        <v/>
      </c>
      <c r="I797" s="32" t="str">
        <f ca="1">IF(OR(ISBLANK($E797),$E797="Total Geral"),"",IF(LEN($E797)&lt;6,"",VLOOKUP($E797,'[1]MEMÓRIA DE CÁLCULO'!$F:$W,2,FALSE)))</f>
        <v/>
      </c>
      <c r="J797" s="32" t="str">
        <f ca="1">IF(OR(ISBLANK($E797),$E797="Total Geral"),"",IF(LEN($E797)&lt;6,"",VLOOKUP($E797,'[1]MEMÓRIA DE CÁLCULO'!$F:$W,17,FALSE)))</f>
        <v/>
      </c>
      <c r="K797" s="33" t="str">
        <f ca="1">IF(OR(ISBLANK($E797),$E797="Total Geral"),"",IF(LEN($E797)&lt;6,"",VLOOKUP($E797,'[1]MEMÓRIA DE CÁLCULO'!$F:$W,18,FALSE)))</f>
        <v/>
      </c>
      <c r="L797" s="34" t="str">
        <f ca="1">IF(OR(ISBLANK($E797),$E797="Total Geral"),"",IF(LEN($E797)&lt;6,"",VLOOKUP($E797,'[1]MEMÓRIA DE CÁLCULO'!$F:$AB,20,FALSE)))</f>
        <v/>
      </c>
      <c r="M797" s="34" t="str">
        <f ca="1">IF(OR(ISBLANK($E797),$E797="Total Geral"),"",IF(LEN($E797)&lt;6,"",VLOOKUP($E797,'[1]MEMÓRIA DE CÁLCULO'!$F:$AB,21,FALSE)))</f>
        <v/>
      </c>
      <c r="N797" s="35" t="str">
        <f ca="1">IF($E797="","",IF($E797="Total Geral",SUM(OFFSET(N797,-1,0):$N$26)/3,VLOOKUP($E797,'[1]MEMÓRIA DE CÁLCULO'!$F:$AB,22,FALSE)))</f>
        <v/>
      </c>
      <c r="O797" s="35" t="str">
        <f ca="1">IF($E797="","",IF($E797="Total Geral",SUM(OFFSET(O797,-1,0):$O$26)/3,VLOOKUP($E797,'[1]MEMÓRIA DE CÁLCULO'!$F:$AB,23,FALSE)))</f>
        <v/>
      </c>
    </row>
    <row r="798" spans="5:15" x14ac:dyDescent="0.25">
      <c r="E798" s="30" t="str">
        <f t="shared" ca="1" si="12"/>
        <v/>
      </c>
      <c r="F798" s="31" t="str">
        <f ca="1">IF(OR($E798="",$E798="Total Geral"),"",IF(LEN($E798)&lt;6,VLOOKUP($E798,'[1]MEMÓRIA DE CÁLCULO'!$F:$W,2,FALSE),VLOOKUP($E798,'[1]MEMÓRIA DE CÁLCULO'!$F:$W,5,FALSE)))</f>
        <v/>
      </c>
      <c r="G798" s="30" t="str">
        <f ca="1">IF(OR(ISBLANK($E798),$E798="Total Geral"),"",IF(LEN($E798)&lt;6,"",VLOOKUP($E798,'[1]MEMÓRIA DE CÁLCULO'!$F:$W,3,FALSE)))</f>
        <v/>
      </c>
      <c r="H798" s="30" t="str">
        <f ca="1">IF(OR(ISBLANK($E798),$E798="Total Geral"),"",IF(LEN($E798)&lt;6,"",VLOOKUP($E798,'[1]MEMÓRIA DE CÁLCULO'!$F:$W,4,FALSE)))</f>
        <v/>
      </c>
      <c r="I798" s="32" t="str">
        <f ca="1">IF(OR(ISBLANK($E798),$E798="Total Geral"),"",IF(LEN($E798)&lt;6,"",VLOOKUP($E798,'[1]MEMÓRIA DE CÁLCULO'!$F:$W,2,FALSE)))</f>
        <v/>
      </c>
      <c r="J798" s="32" t="str">
        <f ca="1">IF(OR(ISBLANK($E798),$E798="Total Geral"),"",IF(LEN($E798)&lt;6,"",VLOOKUP($E798,'[1]MEMÓRIA DE CÁLCULO'!$F:$W,17,FALSE)))</f>
        <v/>
      </c>
      <c r="K798" s="33" t="str">
        <f ca="1">IF(OR(ISBLANK($E798),$E798="Total Geral"),"",IF(LEN($E798)&lt;6,"",VLOOKUP($E798,'[1]MEMÓRIA DE CÁLCULO'!$F:$W,18,FALSE)))</f>
        <v/>
      </c>
      <c r="L798" s="34" t="str">
        <f ca="1">IF(OR(ISBLANK($E798),$E798="Total Geral"),"",IF(LEN($E798)&lt;6,"",VLOOKUP($E798,'[1]MEMÓRIA DE CÁLCULO'!$F:$AB,20,FALSE)))</f>
        <v/>
      </c>
      <c r="M798" s="34" t="str">
        <f ca="1">IF(OR(ISBLANK($E798),$E798="Total Geral"),"",IF(LEN($E798)&lt;6,"",VLOOKUP($E798,'[1]MEMÓRIA DE CÁLCULO'!$F:$AB,21,FALSE)))</f>
        <v/>
      </c>
      <c r="N798" s="35" t="str">
        <f ca="1">IF($E798="","",IF($E798="Total Geral",SUM(OFFSET(N798,-1,0):$N$26)/3,VLOOKUP($E798,'[1]MEMÓRIA DE CÁLCULO'!$F:$AB,22,FALSE)))</f>
        <v/>
      </c>
      <c r="O798" s="35" t="str">
        <f ca="1">IF($E798="","",IF($E798="Total Geral",SUM(OFFSET(O798,-1,0):$O$26)/3,VLOOKUP($E798,'[1]MEMÓRIA DE CÁLCULO'!$F:$AB,23,FALSE)))</f>
        <v/>
      </c>
    </row>
    <row r="799" spans="5:15" x14ac:dyDescent="0.25">
      <c r="E799" s="30" t="str">
        <f t="shared" ca="1" si="12"/>
        <v/>
      </c>
      <c r="F799" s="31" t="str">
        <f ca="1">IF(OR($E799="",$E799="Total Geral"),"",IF(LEN($E799)&lt;6,VLOOKUP($E799,'[1]MEMÓRIA DE CÁLCULO'!$F:$W,2,FALSE),VLOOKUP($E799,'[1]MEMÓRIA DE CÁLCULO'!$F:$W,5,FALSE)))</f>
        <v/>
      </c>
      <c r="G799" s="30" t="str">
        <f ca="1">IF(OR(ISBLANK($E799),$E799="Total Geral"),"",IF(LEN($E799)&lt;6,"",VLOOKUP($E799,'[1]MEMÓRIA DE CÁLCULO'!$F:$W,3,FALSE)))</f>
        <v/>
      </c>
      <c r="H799" s="30" t="str">
        <f ca="1">IF(OR(ISBLANK($E799),$E799="Total Geral"),"",IF(LEN($E799)&lt;6,"",VLOOKUP($E799,'[1]MEMÓRIA DE CÁLCULO'!$F:$W,4,FALSE)))</f>
        <v/>
      </c>
      <c r="I799" s="32" t="str">
        <f ca="1">IF(OR(ISBLANK($E799),$E799="Total Geral"),"",IF(LEN($E799)&lt;6,"",VLOOKUP($E799,'[1]MEMÓRIA DE CÁLCULO'!$F:$W,2,FALSE)))</f>
        <v/>
      </c>
      <c r="J799" s="32" t="str">
        <f ca="1">IF(OR(ISBLANK($E799),$E799="Total Geral"),"",IF(LEN($E799)&lt;6,"",VLOOKUP($E799,'[1]MEMÓRIA DE CÁLCULO'!$F:$W,17,FALSE)))</f>
        <v/>
      </c>
      <c r="K799" s="33" t="str">
        <f ca="1">IF(OR(ISBLANK($E799),$E799="Total Geral"),"",IF(LEN($E799)&lt;6,"",VLOOKUP($E799,'[1]MEMÓRIA DE CÁLCULO'!$F:$W,18,FALSE)))</f>
        <v/>
      </c>
      <c r="L799" s="34" t="str">
        <f ca="1">IF(OR(ISBLANK($E799),$E799="Total Geral"),"",IF(LEN($E799)&lt;6,"",VLOOKUP($E799,'[1]MEMÓRIA DE CÁLCULO'!$F:$AB,20,FALSE)))</f>
        <v/>
      </c>
      <c r="M799" s="34" t="str">
        <f ca="1">IF(OR(ISBLANK($E799),$E799="Total Geral"),"",IF(LEN($E799)&lt;6,"",VLOOKUP($E799,'[1]MEMÓRIA DE CÁLCULO'!$F:$AB,21,FALSE)))</f>
        <v/>
      </c>
      <c r="N799" s="35" t="str">
        <f ca="1">IF($E799="","",IF($E799="Total Geral",SUM(OFFSET(N799,-1,0):$N$26)/3,VLOOKUP($E799,'[1]MEMÓRIA DE CÁLCULO'!$F:$AB,22,FALSE)))</f>
        <v/>
      </c>
      <c r="O799" s="35" t="str">
        <f ca="1">IF($E799="","",IF($E799="Total Geral",SUM(OFFSET(O799,-1,0):$O$26)/3,VLOOKUP($E799,'[1]MEMÓRIA DE CÁLCULO'!$F:$AB,23,FALSE)))</f>
        <v/>
      </c>
    </row>
    <row r="800" spans="5:15" x14ac:dyDescent="0.25">
      <c r="E800" s="30" t="str">
        <f t="shared" ca="1" si="12"/>
        <v/>
      </c>
      <c r="F800" s="31" t="str">
        <f ca="1">IF(OR($E800="",$E800="Total Geral"),"",IF(LEN($E800)&lt;6,VLOOKUP($E800,'[1]MEMÓRIA DE CÁLCULO'!$F:$W,2,FALSE),VLOOKUP($E800,'[1]MEMÓRIA DE CÁLCULO'!$F:$W,5,FALSE)))</f>
        <v/>
      </c>
      <c r="G800" s="30" t="str">
        <f ca="1">IF(OR(ISBLANK($E800),$E800="Total Geral"),"",IF(LEN($E800)&lt;6,"",VLOOKUP($E800,'[1]MEMÓRIA DE CÁLCULO'!$F:$W,3,FALSE)))</f>
        <v/>
      </c>
      <c r="H800" s="30" t="str">
        <f ca="1">IF(OR(ISBLANK($E800),$E800="Total Geral"),"",IF(LEN($E800)&lt;6,"",VLOOKUP($E800,'[1]MEMÓRIA DE CÁLCULO'!$F:$W,4,FALSE)))</f>
        <v/>
      </c>
      <c r="I800" s="32" t="str">
        <f ca="1">IF(OR(ISBLANK($E800),$E800="Total Geral"),"",IF(LEN($E800)&lt;6,"",VLOOKUP($E800,'[1]MEMÓRIA DE CÁLCULO'!$F:$W,2,FALSE)))</f>
        <v/>
      </c>
      <c r="J800" s="32" t="str">
        <f ca="1">IF(OR(ISBLANK($E800),$E800="Total Geral"),"",IF(LEN($E800)&lt;6,"",VLOOKUP($E800,'[1]MEMÓRIA DE CÁLCULO'!$F:$W,17,FALSE)))</f>
        <v/>
      </c>
      <c r="K800" s="33" t="str">
        <f ca="1">IF(OR(ISBLANK($E800),$E800="Total Geral"),"",IF(LEN($E800)&lt;6,"",VLOOKUP($E800,'[1]MEMÓRIA DE CÁLCULO'!$F:$W,18,FALSE)))</f>
        <v/>
      </c>
      <c r="L800" s="34" t="str">
        <f ca="1">IF(OR(ISBLANK($E800),$E800="Total Geral"),"",IF(LEN($E800)&lt;6,"",VLOOKUP($E800,'[1]MEMÓRIA DE CÁLCULO'!$F:$AB,20,FALSE)))</f>
        <v/>
      </c>
      <c r="M800" s="34" t="str">
        <f ca="1">IF(OR(ISBLANK($E800),$E800="Total Geral"),"",IF(LEN($E800)&lt;6,"",VLOOKUP($E800,'[1]MEMÓRIA DE CÁLCULO'!$F:$AB,21,FALSE)))</f>
        <v/>
      </c>
      <c r="N800" s="35" t="str">
        <f ca="1">IF($E800="","",IF($E800="Total Geral",SUM(OFFSET(N800,-1,0):$N$26)/3,VLOOKUP($E800,'[1]MEMÓRIA DE CÁLCULO'!$F:$AB,22,FALSE)))</f>
        <v/>
      </c>
      <c r="O800" s="35" t="str">
        <f ca="1">IF($E800="","",IF($E800="Total Geral",SUM(OFFSET(O800,-1,0):$O$26)/3,VLOOKUP($E800,'[1]MEMÓRIA DE CÁLCULO'!$F:$AB,23,FALSE)))</f>
        <v/>
      </c>
    </row>
    <row r="801" spans="5:15" x14ac:dyDescent="0.25">
      <c r="E801" s="30" t="str">
        <f t="shared" ca="1" si="12"/>
        <v/>
      </c>
      <c r="F801" s="31" t="str">
        <f ca="1">IF(OR($E801="",$E801="Total Geral"),"",IF(LEN($E801)&lt;6,VLOOKUP($E801,'[1]MEMÓRIA DE CÁLCULO'!$F:$W,2,FALSE),VLOOKUP($E801,'[1]MEMÓRIA DE CÁLCULO'!$F:$W,5,FALSE)))</f>
        <v/>
      </c>
      <c r="G801" s="30" t="str">
        <f ca="1">IF(OR(ISBLANK($E801),$E801="Total Geral"),"",IF(LEN($E801)&lt;6,"",VLOOKUP($E801,'[1]MEMÓRIA DE CÁLCULO'!$F:$W,3,FALSE)))</f>
        <v/>
      </c>
      <c r="H801" s="30" t="str">
        <f ca="1">IF(OR(ISBLANK($E801),$E801="Total Geral"),"",IF(LEN($E801)&lt;6,"",VLOOKUP($E801,'[1]MEMÓRIA DE CÁLCULO'!$F:$W,4,FALSE)))</f>
        <v/>
      </c>
      <c r="I801" s="32" t="str">
        <f ca="1">IF(OR(ISBLANK($E801),$E801="Total Geral"),"",IF(LEN($E801)&lt;6,"",VLOOKUP($E801,'[1]MEMÓRIA DE CÁLCULO'!$F:$W,2,FALSE)))</f>
        <v/>
      </c>
      <c r="J801" s="32" t="str">
        <f ca="1">IF(OR(ISBLANK($E801),$E801="Total Geral"),"",IF(LEN($E801)&lt;6,"",VLOOKUP($E801,'[1]MEMÓRIA DE CÁLCULO'!$F:$W,17,FALSE)))</f>
        <v/>
      </c>
      <c r="K801" s="33" t="str">
        <f ca="1">IF(OR(ISBLANK($E801),$E801="Total Geral"),"",IF(LEN($E801)&lt;6,"",VLOOKUP($E801,'[1]MEMÓRIA DE CÁLCULO'!$F:$W,18,FALSE)))</f>
        <v/>
      </c>
      <c r="L801" s="34" t="str">
        <f ca="1">IF(OR(ISBLANK($E801),$E801="Total Geral"),"",IF(LEN($E801)&lt;6,"",VLOOKUP($E801,'[1]MEMÓRIA DE CÁLCULO'!$F:$AB,20,FALSE)))</f>
        <v/>
      </c>
      <c r="M801" s="34" t="str">
        <f ca="1">IF(OR(ISBLANK($E801),$E801="Total Geral"),"",IF(LEN($E801)&lt;6,"",VLOOKUP($E801,'[1]MEMÓRIA DE CÁLCULO'!$F:$AB,21,FALSE)))</f>
        <v/>
      </c>
      <c r="N801" s="35" t="str">
        <f ca="1">IF($E801="","",IF($E801="Total Geral",SUM(OFFSET(N801,-1,0):$N$26)/3,VLOOKUP($E801,'[1]MEMÓRIA DE CÁLCULO'!$F:$AB,22,FALSE)))</f>
        <v/>
      </c>
      <c r="O801" s="35" t="str">
        <f ca="1">IF($E801="","",IF($E801="Total Geral",SUM(OFFSET(O801,-1,0):$O$26)/3,VLOOKUP($E801,'[1]MEMÓRIA DE CÁLCULO'!$F:$AB,23,FALSE)))</f>
        <v/>
      </c>
    </row>
    <row r="802" spans="5:15" x14ac:dyDescent="0.25">
      <c r="E802" s="30" t="str">
        <f t="shared" ca="1" si="12"/>
        <v/>
      </c>
      <c r="F802" s="31" t="str">
        <f ca="1">IF(OR($E802="",$E802="Total Geral"),"",IF(LEN($E802)&lt;6,VLOOKUP($E802,'[1]MEMÓRIA DE CÁLCULO'!$F:$W,2,FALSE),VLOOKUP($E802,'[1]MEMÓRIA DE CÁLCULO'!$F:$W,5,FALSE)))</f>
        <v/>
      </c>
      <c r="G802" s="30" t="str">
        <f ca="1">IF(OR(ISBLANK($E802),$E802="Total Geral"),"",IF(LEN($E802)&lt;6,"",VLOOKUP($E802,'[1]MEMÓRIA DE CÁLCULO'!$F:$W,3,FALSE)))</f>
        <v/>
      </c>
      <c r="H802" s="30" t="str">
        <f ca="1">IF(OR(ISBLANK($E802),$E802="Total Geral"),"",IF(LEN($E802)&lt;6,"",VLOOKUP($E802,'[1]MEMÓRIA DE CÁLCULO'!$F:$W,4,FALSE)))</f>
        <v/>
      </c>
      <c r="I802" s="32" t="str">
        <f ca="1">IF(OR(ISBLANK($E802),$E802="Total Geral"),"",IF(LEN($E802)&lt;6,"",VLOOKUP($E802,'[1]MEMÓRIA DE CÁLCULO'!$F:$W,2,FALSE)))</f>
        <v/>
      </c>
      <c r="J802" s="32" t="str">
        <f ca="1">IF(OR(ISBLANK($E802),$E802="Total Geral"),"",IF(LEN($E802)&lt;6,"",VLOOKUP($E802,'[1]MEMÓRIA DE CÁLCULO'!$F:$W,17,FALSE)))</f>
        <v/>
      </c>
      <c r="K802" s="33" t="str">
        <f ca="1">IF(OR(ISBLANK($E802),$E802="Total Geral"),"",IF(LEN($E802)&lt;6,"",VLOOKUP($E802,'[1]MEMÓRIA DE CÁLCULO'!$F:$W,18,FALSE)))</f>
        <v/>
      </c>
      <c r="L802" s="34" t="str">
        <f ca="1">IF(OR(ISBLANK($E802),$E802="Total Geral"),"",IF(LEN($E802)&lt;6,"",VLOOKUP($E802,'[1]MEMÓRIA DE CÁLCULO'!$F:$AB,20,FALSE)))</f>
        <v/>
      </c>
      <c r="M802" s="34" t="str">
        <f ca="1">IF(OR(ISBLANK($E802),$E802="Total Geral"),"",IF(LEN($E802)&lt;6,"",VLOOKUP($E802,'[1]MEMÓRIA DE CÁLCULO'!$F:$AB,21,FALSE)))</f>
        <v/>
      </c>
      <c r="N802" s="35" t="str">
        <f ca="1">IF($E802="","",IF($E802="Total Geral",SUM(OFFSET(N802,-1,0):$N$26)/3,VLOOKUP($E802,'[1]MEMÓRIA DE CÁLCULO'!$F:$AB,22,FALSE)))</f>
        <v/>
      </c>
      <c r="O802" s="35" t="str">
        <f ca="1">IF($E802="","",IF($E802="Total Geral",SUM(OFFSET(O802,-1,0):$O$26)/3,VLOOKUP($E802,'[1]MEMÓRIA DE CÁLCULO'!$F:$AB,23,FALSE)))</f>
        <v/>
      </c>
    </row>
    <row r="803" spans="5:15" x14ac:dyDescent="0.25">
      <c r="E803" s="30" t="str">
        <f t="shared" ca="1" si="12"/>
        <v/>
      </c>
      <c r="F803" s="31" t="str">
        <f ca="1">IF(OR($E803="",$E803="Total Geral"),"",IF(LEN($E803)&lt;6,VLOOKUP($E803,'[1]MEMÓRIA DE CÁLCULO'!$F:$W,2,FALSE),VLOOKUP($E803,'[1]MEMÓRIA DE CÁLCULO'!$F:$W,5,FALSE)))</f>
        <v/>
      </c>
      <c r="G803" s="30" t="str">
        <f ca="1">IF(OR(ISBLANK($E803),$E803="Total Geral"),"",IF(LEN($E803)&lt;6,"",VLOOKUP($E803,'[1]MEMÓRIA DE CÁLCULO'!$F:$W,3,FALSE)))</f>
        <v/>
      </c>
      <c r="H803" s="30" t="str">
        <f ca="1">IF(OR(ISBLANK($E803),$E803="Total Geral"),"",IF(LEN($E803)&lt;6,"",VLOOKUP($E803,'[1]MEMÓRIA DE CÁLCULO'!$F:$W,4,FALSE)))</f>
        <v/>
      </c>
      <c r="I803" s="32" t="str">
        <f ca="1">IF(OR(ISBLANK($E803),$E803="Total Geral"),"",IF(LEN($E803)&lt;6,"",VLOOKUP($E803,'[1]MEMÓRIA DE CÁLCULO'!$F:$W,2,FALSE)))</f>
        <v/>
      </c>
      <c r="J803" s="32" t="str">
        <f ca="1">IF(OR(ISBLANK($E803),$E803="Total Geral"),"",IF(LEN($E803)&lt;6,"",VLOOKUP($E803,'[1]MEMÓRIA DE CÁLCULO'!$F:$W,17,FALSE)))</f>
        <v/>
      </c>
      <c r="K803" s="33" t="str">
        <f ca="1">IF(OR(ISBLANK($E803),$E803="Total Geral"),"",IF(LEN($E803)&lt;6,"",VLOOKUP($E803,'[1]MEMÓRIA DE CÁLCULO'!$F:$W,18,FALSE)))</f>
        <v/>
      </c>
      <c r="L803" s="34" t="str">
        <f ca="1">IF(OR(ISBLANK($E803),$E803="Total Geral"),"",IF(LEN($E803)&lt;6,"",VLOOKUP($E803,'[1]MEMÓRIA DE CÁLCULO'!$F:$AB,20,FALSE)))</f>
        <v/>
      </c>
      <c r="M803" s="34" t="str">
        <f ca="1">IF(OR(ISBLANK($E803),$E803="Total Geral"),"",IF(LEN($E803)&lt;6,"",VLOOKUP($E803,'[1]MEMÓRIA DE CÁLCULO'!$F:$AB,21,FALSE)))</f>
        <v/>
      </c>
      <c r="N803" s="35" t="str">
        <f ca="1">IF($E803="","",IF($E803="Total Geral",SUM(OFFSET(N803,-1,0):$N$26)/3,VLOOKUP($E803,'[1]MEMÓRIA DE CÁLCULO'!$F:$AB,22,FALSE)))</f>
        <v/>
      </c>
      <c r="O803" s="35" t="str">
        <f ca="1">IF($E803="","",IF($E803="Total Geral",SUM(OFFSET(O803,-1,0):$O$26)/3,VLOOKUP($E803,'[1]MEMÓRIA DE CÁLCULO'!$F:$AB,23,FALSE)))</f>
        <v/>
      </c>
    </row>
    <row r="804" spans="5:15" x14ac:dyDescent="0.25">
      <c r="E804" s="30" t="str">
        <f t="shared" ca="1" si="12"/>
        <v/>
      </c>
      <c r="F804" s="31" t="str">
        <f ca="1">IF(OR($E804="",$E804="Total Geral"),"",IF(LEN($E804)&lt;6,VLOOKUP($E804,'[1]MEMÓRIA DE CÁLCULO'!$F:$W,2,FALSE),VLOOKUP($E804,'[1]MEMÓRIA DE CÁLCULO'!$F:$W,5,FALSE)))</f>
        <v/>
      </c>
      <c r="G804" s="30" t="str">
        <f ca="1">IF(OR(ISBLANK($E804),$E804="Total Geral"),"",IF(LEN($E804)&lt;6,"",VLOOKUP($E804,'[1]MEMÓRIA DE CÁLCULO'!$F:$W,3,FALSE)))</f>
        <v/>
      </c>
      <c r="H804" s="30" t="str">
        <f ca="1">IF(OR(ISBLANK($E804),$E804="Total Geral"),"",IF(LEN($E804)&lt;6,"",VLOOKUP($E804,'[1]MEMÓRIA DE CÁLCULO'!$F:$W,4,FALSE)))</f>
        <v/>
      </c>
      <c r="I804" s="32" t="str">
        <f ca="1">IF(OR(ISBLANK($E804),$E804="Total Geral"),"",IF(LEN($E804)&lt;6,"",VLOOKUP($E804,'[1]MEMÓRIA DE CÁLCULO'!$F:$W,2,FALSE)))</f>
        <v/>
      </c>
      <c r="J804" s="32" t="str">
        <f ca="1">IF(OR(ISBLANK($E804),$E804="Total Geral"),"",IF(LEN($E804)&lt;6,"",VLOOKUP($E804,'[1]MEMÓRIA DE CÁLCULO'!$F:$W,17,FALSE)))</f>
        <v/>
      </c>
      <c r="K804" s="33" t="str">
        <f ca="1">IF(OR(ISBLANK($E804),$E804="Total Geral"),"",IF(LEN($E804)&lt;6,"",VLOOKUP($E804,'[1]MEMÓRIA DE CÁLCULO'!$F:$W,18,FALSE)))</f>
        <v/>
      </c>
      <c r="L804" s="34" t="str">
        <f ca="1">IF(OR(ISBLANK($E804),$E804="Total Geral"),"",IF(LEN($E804)&lt;6,"",VLOOKUP($E804,'[1]MEMÓRIA DE CÁLCULO'!$F:$AB,20,FALSE)))</f>
        <v/>
      </c>
      <c r="M804" s="34" t="str">
        <f ca="1">IF(OR(ISBLANK($E804),$E804="Total Geral"),"",IF(LEN($E804)&lt;6,"",VLOOKUP($E804,'[1]MEMÓRIA DE CÁLCULO'!$F:$AB,21,FALSE)))</f>
        <v/>
      </c>
      <c r="N804" s="35" t="str">
        <f ca="1">IF($E804="","",IF($E804="Total Geral",SUM(OFFSET(N804,-1,0):$N$26)/3,VLOOKUP($E804,'[1]MEMÓRIA DE CÁLCULO'!$F:$AB,22,FALSE)))</f>
        <v/>
      </c>
      <c r="O804" s="35" t="str">
        <f ca="1">IF($E804="","",IF($E804="Total Geral",SUM(OFFSET(O804,-1,0):$O$26)/3,VLOOKUP($E804,'[1]MEMÓRIA DE CÁLCULO'!$F:$AB,23,FALSE)))</f>
        <v/>
      </c>
    </row>
    <row r="805" spans="5:15" x14ac:dyDescent="0.25">
      <c r="E805" s="30" t="str">
        <f t="shared" ca="1" si="12"/>
        <v/>
      </c>
      <c r="F805" s="31" t="str">
        <f ca="1">IF(OR($E805="",$E805="Total Geral"),"",IF(LEN($E805)&lt;6,VLOOKUP($E805,'[1]MEMÓRIA DE CÁLCULO'!$F:$W,2,FALSE),VLOOKUP($E805,'[1]MEMÓRIA DE CÁLCULO'!$F:$W,5,FALSE)))</f>
        <v/>
      </c>
      <c r="G805" s="30" t="str">
        <f ca="1">IF(OR(ISBLANK($E805),$E805="Total Geral"),"",IF(LEN($E805)&lt;6,"",VLOOKUP($E805,'[1]MEMÓRIA DE CÁLCULO'!$F:$W,3,FALSE)))</f>
        <v/>
      </c>
      <c r="H805" s="30" t="str">
        <f ca="1">IF(OR(ISBLANK($E805),$E805="Total Geral"),"",IF(LEN($E805)&lt;6,"",VLOOKUP($E805,'[1]MEMÓRIA DE CÁLCULO'!$F:$W,4,FALSE)))</f>
        <v/>
      </c>
      <c r="I805" s="32" t="str">
        <f ca="1">IF(OR(ISBLANK($E805),$E805="Total Geral"),"",IF(LEN($E805)&lt;6,"",VLOOKUP($E805,'[1]MEMÓRIA DE CÁLCULO'!$F:$W,2,FALSE)))</f>
        <v/>
      </c>
      <c r="J805" s="32" t="str">
        <f ca="1">IF(OR(ISBLANK($E805),$E805="Total Geral"),"",IF(LEN($E805)&lt;6,"",VLOOKUP($E805,'[1]MEMÓRIA DE CÁLCULO'!$F:$W,17,FALSE)))</f>
        <v/>
      </c>
      <c r="K805" s="33" t="str">
        <f ca="1">IF(OR(ISBLANK($E805),$E805="Total Geral"),"",IF(LEN($E805)&lt;6,"",VLOOKUP($E805,'[1]MEMÓRIA DE CÁLCULO'!$F:$W,18,FALSE)))</f>
        <v/>
      </c>
      <c r="L805" s="34" t="str">
        <f ca="1">IF(OR(ISBLANK($E805),$E805="Total Geral"),"",IF(LEN($E805)&lt;6,"",VLOOKUP($E805,'[1]MEMÓRIA DE CÁLCULO'!$F:$AB,20,FALSE)))</f>
        <v/>
      </c>
      <c r="M805" s="34" t="str">
        <f ca="1">IF(OR(ISBLANK($E805),$E805="Total Geral"),"",IF(LEN($E805)&lt;6,"",VLOOKUP($E805,'[1]MEMÓRIA DE CÁLCULO'!$F:$AB,21,FALSE)))</f>
        <v/>
      </c>
      <c r="N805" s="35" t="str">
        <f ca="1">IF($E805="","",IF($E805="Total Geral",SUM(OFFSET(N805,-1,0):$N$26)/3,VLOOKUP($E805,'[1]MEMÓRIA DE CÁLCULO'!$F:$AB,22,FALSE)))</f>
        <v/>
      </c>
      <c r="O805" s="35" t="str">
        <f ca="1">IF($E805="","",IF($E805="Total Geral",SUM(OFFSET(O805,-1,0):$O$26)/3,VLOOKUP($E805,'[1]MEMÓRIA DE CÁLCULO'!$F:$AB,23,FALSE)))</f>
        <v/>
      </c>
    </row>
    <row r="806" spans="5:15" x14ac:dyDescent="0.25">
      <c r="E806" s="30" t="str">
        <f t="shared" ca="1" si="12"/>
        <v/>
      </c>
      <c r="F806" s="31" t="str">
        <f ca="1">IF(OR($E806="",$E806="Total Geral"),"",IF(LEN($E806)&lt;6,VLOOKUP($E806,'[1]MEMÓRIA DE CÁLCULO'!$F:$W,2,FALSE),VLOOKUP($E806,'[1]MEMÓRIA DE CÁLCULO'!$F:$W,5,FALSE)))</f>
        <v/>
      </c>
      <c r="G806" s="30" t="str">
        <f ca="1">IF(OR(ISBLANK($E806),$E806="Total Geral"),"",IF(LEN($E806)&lt;6,"",VLOOKUP($E806,'[1]MEMÓRIA DE CÁLCULO'!$F:$W,3,FALSE)))</f>
        <v/>
      </c>
      <c r="H806" s="30" t="str">
        <f ca="1">IF(OR(ISBLANK($E806),$E806="Total Geral"),"",IF(LEN($E806)&lt;6,"",VLOOKUP($E806,'[1]MEMÓRIA DE CÁLCULO'!$F:$W,4,FALSE)))</f>
        <v/>
      </c>
      <c r="I806" s="32" t="str">
        <f ca="1">IF(OR(ISBLANK($E806),$E806="Total Geral"),"",IF(LEN($E806)&lt;6,"",VLOOKUP($E806,'[1]MEMÓRIA DE CÁLCULO'!$F:$W,2,FALSE)))</f>
        <v/>
      </c>
      <c r="J806" s="32" t="str">
        <f ca="1">IF(OR(ISBLANK($E806),$E806="Total Geral"),"",IF(LEN($E806)&lt;6,"",VLOOKUP($E806,'[1]MEMÓRIA DE CÁLCULO'!$F:$W,17,FALSE)))</f>
        <v/>
      </c>
      <c r="K806" s="33" t="str">
        <f ca="1">IF(OR(ISBLANK($E806),$E806="Total Geral"),"",IF(LEN($E806)&lt;6,"",VLOOKUP($E806,'[1]MEMÓRIA DE CÁLCULO'!$F:$W,18,FALSE)))</f>
        <v/>
      </c>
      <c r="L806" s="34" t="str">
        <f ca="1">IF(OR(ISBLANK($E806),$E806="Total Geral"),"",IF(LEN($E806)&lt;6,"",VLOOKUP($E806,'[1]MEMÓRIA DE CÁLCULO'!$F:$AB,20,FALSE)))</f>
        <v/>
      </c>
      <c r="M806" s="34" t="str">
        <f ca="1">IF(OR(ISBLANK($E806),$E806="Total Geral"),"",IF(LEN($E806)&lt;6,"",VLOOKUP($E806,'[1]MEMÓRIA DE CÁLCULO'!$F:$AB,21,FALSE)))</f>
        <v/>
      </c>
      <c r="N806" s="35" t="str">
        <f ca="1">IF($E806="","",IF($E806="Total Geral",SUM(OFFSET(N806,-1,0):$N$26)/3,VLOOKUP($E806,'[1]MEMÓRIA DE CÁLCULO'!$F:$AB,22,FALSE)))</f>
        <v/>
      </c>
      <c r="O806" s="35" t="str">
        <f ca="1">IF($E806="","",IF($E806="Total Geral",SUM(OFFSET(O806,-1,0):$O$26)/3,VLOOKUP($E806,'[1]MEMÓRIA DE CÁLCULO'!$F:$AB,23,FALSE)))</f>
        <v/>
      </c>
    </row>
    <row r="807" spans="5:15" x14ac:dyDescent="0.25">
      <c r="E807" s="30" t="str">
        <f t="shared" ca="1" si="12"/>
        <v/>
      </c>
      <c r="F807" s="31" t="str">
        <f ca="1">IF(OR($E807="",$E807="Total Geral"),"",IF(LEN($E807)&lt;6,VLOOKUP($E807,'[1]MEMÓRIA DE CÁLCULO'!$F:$W,2,FALSE),VLOOKUP($E807,'[1]MEMÓRIA DE CÁLCULO'!$F:$W,5,FALSE)))</f>
        <v/>
      </c>
      <c r="G807" s="30" t="str">
        <f ca="1">IF(OR(ISBLANK($E807),$E807="Total Geral"),"",IF(LEN($E807)&lt;6,"",VLOOKUP($E807,'[1]MEMÓRIA DE CÁLCULO'!$F:$W,3,FALSE)))</f>
        <v/>
      </c>
      <c r="H807" s="30" t="str">
        <f ca="1">IF(OR(ISBLANK($E807),$E807="Total Geral"),"",IF(LEN($E807)&lt;6,"",VLOOKUP($E807,'[1]MEMÓRIA DE CÁLCULO'!$F:$W,4,FALSE)))</f>
        <v/>
      </c>
      <c r="I807" s="32" t="str">
        <f ca="1">IF(OR(ISBLANK($E807),$E807="Total Geral"),"",IF(LEN($E807)&lt;6,"",VLOOKUP($E807,'[1]MEMÓRIA DE CÁLCULO'!$F:$W,2,FALSE)))</f>
        <v/>
      </c>
      <c r="J807" s="32" t="str">
        <f ca="1">IF(OR(ISBLANK($E807),$E807="Total Geral"),"",IF(LEN($E807)&lt;6,"",VLOOKUP($E807,'[1]MEMÓRIA DE CÁLCULO'!$F:$W,17,FALSE)))</f>
        <v/>
      </c>
      <c r="K807" s="33" t="str">
        <f ca="1">IF(OR(ISBLANK($E807),$E807="Total Geral"),"",IF(LEN($E807)&lt;6,"",VLOOKUP($E807,'[1]MEMÓRIA DE CÁLCULO'!$F:$W,18,FALSE)))</f>
        <v/>
      </c>
      <c r="L807" s="34" t="str">
        <f ca="1">IF(OR(ISBLANK($E807),$E807="Total Geral"),"",IF(LEN($E807)&lt;6,"",VLOOKUP($E807,'[1]MEMÓRIA DE CÁLCULO'!$F:$AB,20,FALSE)))</f>
        <v/>
      </c>
      <c r="M807" s="34" t="str">
        <f ca="1">IF(OR(ISBLANK($E807),$E807="Total Geral"),"",IF(LEN($E807)&lt;6,"",VLOOKUP($E807,'[1]MEMÓRIA DE CÁLCULO'!$F:$AB,21,FALSE)))</f>
        <v/>
      </c>
      <c r="N807" s="35" t="str">
        <f ca="1">IF($E807="","",IF($E807="Total Geral",SUM(OFFSET(N807,-1,0):$N$26)/3,VLOOKUP($E807,'[1]MEMÓRIA DE CÁLCULO'!$F:$AB,22,FALSE)))</f>
        <v/>
      </c>
      <c r="O807" s="35" t="str">
        <f ca="1">IF($E807="","",IF($E807="Total Geral",SUM(OFFSET(O807,-1,0):$O$26)/3,VLOOKUP($E807,'[1]MEMÓRIA DE CÁLCULO'!$F:$AB,23,FALSE)))</f>
        <v/>
      </c>
    </row>
    <row r="808" spans="5:15" x14ac:dyDescent="0.25">
      <c r="E808" s="30" t="str">
        <f t="shared" ca="1" si="12"/>
        <v/>
      </c>
      <c r="F808" s="31" t="str">
        <f ca="1">IF(OR($E808="",$E808="Total Geral"),"",IF(LEN($E808)&lt;6,VLOOKUP($E808,'[1]MEMÓRIA DE CÁLCULO'!$F:$W,2,FALSE),VLOOKUP($E808,'[1]MEMÓRIA DE CÁLCULO'!$F:$W,5,FALSE)))</f>
        <v/>
      </c>
      <c r="G808" s="30" t="str">
        <f ca="1">IF(OR(ISBLANK($E808),$E808="Total Geral"),"",IF(LEN($E808)&lt;6,"",VLOOKUP($E808,'[1]MEMÓRIA DE CÁLCULO'!$F:$W,3,FALSE)))</f>
        <v/>
      </c>
      <c r="H808" s="30" t="str">
        <f ca="1">IF(OR(ISBLANK($E808),$E808="Total Geral"),"",IF(LEN($E808)&lt;6,"",VLOOKUP($E808,'[1]MEMÓRIA DE CÁLCULO'!$F:$W,4,FALSE)))</f>
        <v/>
      </c>
      <c r="I808" s="32" t="str">
        <f ca="1">IF(OR(ISBLANK($E808),$E808="Total Geral"),"",IF(LEN($E808)&lt;6,"",VLOOKUP($E808,'[1]MEMÓRIA DE CÁLCULO'!$F:$W,2,FALSE)))</f>
        <v/>
      </c>
      <c r="J808" s="32" t="str">
        <f ca="1">IF(OR(ISBLANK($E808),$E808="Total Geral"),"",IF(LEN($E808)&lt;6,"",VLOOKUP($E808,'[1]MEMÓRIA DE CÁLCULO'!$F:$W,17,FALSE)))</f>
        <v/>
      </c>
      <c r="K808" s="33" t="str">
        <f ca="1">IF(OR(ISBLANK($E808),$E808="Total Geral"),"",IF(LEN($E808)&lt;6,"",VLOOKUP($E808,'[1]MEMÓRIA DE CÁLCULO'!$F:$W,18,FALSE)))</f>
        <v/>
      </c>
      <c r="L808" s="34" t="str">
        <f ca="1">IF(OR(ISBLANK($E808),$E808="Total Geral"),"",IF(LEN($E808)&lt;6,"",VLOOKUP($E808,'[1]MEMÓRIA DE CÁLCULO'!$F:$AB,20,FALSE)))</f>
        <v/>
      </c>
      <c r="M808" s="34" t="str">
        <f ca="1">IF(OR(ISBLANK($E808),$E808="Total Geral"),"",IF(LEN($E808)&lt;6,"",VLOOKUP($E808,'[1]MEMÓRIA DE CÁLCULO'!$F:$AB,21,FALSE)))</f>
        <v/>
      </c>
      <c r="N808" s="35" t="str">
        <f ca="1">IF($E808="","",IF($E808="Total Geral",SUM(OFFSET(N808,-1,0):$N$26)/3,VLOOKUP($E808,'[1]MEMÓRIA DE CÁLCULO'!$F:$AB,22,FALSE)))</f>
        <v/>
      </c>
      <c r="O808" s="35" t="str">
        <f ca="1">IF($E808="","",IF($E808="Total Geral",SUM(OFFSET(O808,-1,0):$O$26)/3,VLOOKUP($E808,'[1]MEMÓRIA DE CÁLCULO'!$F:$AB,23,FALSE)))</f>
        <v/>
      </c>
    </row>
    <row r="809" spans="5:15" x14ac:dyDescent="0.25">
      <c r="E809" s="30" t="str">
        <f t="shared" ca="1" si="12"/>
        <v/>
      </c>
      <c r="F809" s="31" t="str">
        <f ca="1">IF(OR($E809="",$E809="Total Geral"),"",IF(LEN($E809)&lt;6,VLOOKUP($E809,'[1]MEMÓRIA DE CÁLCULO'!$F:$W,2,FALSE),VLOOKUP($E809,'[1]MEMÓRIA DE CÁLCULO'!$F:$W,5,FALSE)))</f>
        <v/>
      </c>
      <c r="G809" s="30" t="str">
        <f ca="1">IF(OR(ISBLANK($E809),$E809="Total Geral"),"",IF(LEN($E809)&lt;6,"",VLOOKUP($E809,'[1]MEMÓRIA DE CÁLCULO'!$F:$W,3,FALSE)))</f>
        <v/>
      </c>
      <c r="H809" s="30" t="str">
        <f ca="1">IF(OR(ISBLANK($E809),$E809="Total Geral"),"",IF(LEN($E809)&lt;6,"",VLOOKUP($E809,'[1]MEMÓRIA DE CÁLCULO'!$F:$W,4,FALSE)))</f>
        <v/>
      </c>
      <c r="I809" s="32" t="str">
        <f ca="1">IF(OR(ISBLANK($E809),$E809="Total Geral"),"",IF(LEN($E809)&lt;6,"",VLOOKUP($E809,'[1]MEMÓRIA DE CÁLCULO'!$F:$W,2,FALSE)))</f>
        <v/>
      </c>
      <c r="J809" s="32" t="str">
        <f ca="1">IF(OR(ISBLANK($E809),$E809="Total Geral"),"",IF(LEN($E809)&lt;6,"",VLOOKUP($E809,'[1]MEMÓRIA DE CÁLCULO'!$F:$W,17,FALSE)))</f>
        <v/>
      </c>
      <c r="K809" s="33" t="str">
        <f ca="1">IF(OR(ISBLANK($E809),$E809="Total Geral"),"",IF(LEN($E809)&lt;6,"",VLOOKUP($E809,'[1]MEMÓRIA DE CÁLCULO'!$F:$W,18,FALSE)))</f>
        <v/>
      </c>
      <c r="L809" s="34" t="str">
        <f ca="1">IF(OR(ISBLANK($E809),$E809="Total Geral"),"",IF(LEN($E809)&lt;6,"",VLOOKUP($E809,'[1]MEMÓRIA DE CÁLCULO'!$F:$AB,20,FALSE)))</f>
        <v/>
      </c>
      <c r="M809" s="34" t="str">
        <f ca="1">IF(OR(ISBLANK($E809),$E809="Total Geral"),"",IF(LEN($E809)&lt;6,"",VLOOKUP($E809,'[1]MEMÓRIA DE CÁLCULO'!$F:$AB,21,FALSE)))</f>
        <v/>
      </c>
      <c r="N809" s="35" t="str">
        <f ca="1">IF($E809="","",IF($E809="Total Geral",SUM(OFFSET(N809,-1,0):$N$26)/3,VLOOKUP($E809,'[1]MEMÓRIA DE CÁLCULO'!$F:$AB,22,FALSE)))</f>
        <v/>
      </c>
      <c r="O809" s="35" t="str">
        <f ca="1">IF($E809="","",IF($E809="Total Geral",SUM(OFFSET(O809,-1,0):$O$26)/3,VLOOKUP($E809,'[1]MEMÓRIA DE CÁLCULO'!$F:$AB,23,FALSE)))</f>
        <v/>
      </c>
    </row>
    <row r="810" spans="5:15" x14ac:dyDescent="0.25">
      <c r="E810" s="30" t="str">
        <f t="shared" ca="1" si="12"/>
        <v/>
      </c>
      <c r="F810" s="31" t="str">
        <f ca="1">IF(OR($E810="",$E810="Total Geral"),"",IF(LEN($E810)&lt;6,VLOOKUP($E810,'[1]MEMÓRIA DE CÁLCULO'!$F:$W,2,FALSE),VLOOKUP($E810,'[1]MEMÓRIA DE CÁLCULO'!$F:$W,5,FALSE)))</f>
        <v/>
      </c>
      <c r="G810" s="30" t="str">
        <f ca="1">IF(OR(ISBLANK($E810),$E810="Total Geral"),"",IF(LEN($E810)&lt;6,"",VLOOKUP($E810,'[1]MEMÓRIA DE CÁLCULO'!$F:$W,3,FALSE)))</f>
        <v/>
      </c>
      <c r="H810" s="30" t="str">
        <f ca="1">IF(OR(ISBLANK($E810),$E810="Total Geral"),"",IF(LEN($E810)&lt;6,"",VLOOKUP($E810,'[1]MEMÓRIA DE CÁLCULO'!$F:$W,4,FALSE)))</f>
        <v/>
      </c>
      <c r="I810" s="32" t="str">
        <f ca="1">IF(OR(ISBLANK($E810),$E810="Total Geral"),"",IF(LEN($E810)&lt;6,"",VLOOKUP($E810,'[1]MEMÓRIA DE CÁLCULO'!$F:$W,2,FALSE)))</f>
        <v/>
      </c>
      <c r="J810" s="32" t="str">
        <f ca="1">IF(OR(ISBLANK($E810),$E810="Total Geral"),"",IF(LEN($E810)&lt;6,"",VLOOKUP($E810,'[1]MEMÓRIA DE CÁLCULO'!$F:$W,17,FALSE)))</f>
        <v/>
      </c>
      <c r="K810" s="33" t="str">
        <f ca="1">IF(OR(ISBLANK($E810),$E810="Total Geral"),"",IF(LEN($E810)&lt;6,"",VLOOKUP($E810,'[1]MEMÓRIA DE CÁLCULO'!$F:$W,18,FALSE)))</f>
        <v/>
      </c>
      <c r="L810" s="34" t="str">
        <f ca="1">IF(OR(ISBLANK($E810),$E810="Total Geral"),"",IF(LEN($E810)&lt;6,"",VLOOKUP($E810,'[1]MEMÓRIA DE CÁLCULO'!$F:$AB,20,FALSE)))</f>
        <v/>
      </c>
      <c r="M810" s="34" t="str">
        <f ca="1">IF(OR(ISBLANK($E810),$E810="Total Geral"),"",IF(LEN($E810)&lt;6,"",VLOOKUP($E810,'[1]MEMÓRIA DE CÁLCULO'!$F:$AB,21,FALSE)))</f>
        <v/>
      </c>
      <c r="N810" s="35" t="str">
        <f ca="1">IF($E810="","",IF($E810="Total Geral",SUM(OFFSET(N810,-1,0):$N$26)/3,VLOOKUP($E810,'[1]MEMÓRIA DE CÁLCULO'!$F:$AB,22,FALSE)))</f>
        <v/>
      </c>
      <c r="O810" s="35" t="str">
        <f ca="1">IF($E810="","",IF($E810="Total Geral",SUM(OFFSET(O810,-1,0):$O$26)/3,VLOOKUP($E810,'[1]MEMÓRIA DE CÁLCULO'!$F:$AB,23,FALSE)))</f>
        <v/>
      </c>
    </row>
    <row r="811" spans="5:15" x14ac:dyDescent="0.25">
      <c r="E811" s="30" t="str">
        <f t="shared" ca="1" si="12"/>
        <v/>
      </c>
      <c r="F811" s="31" t="str">
        <f ca="1">IF(OR($E811="",$E811="Total Geral"),"",IF(LEN($E811)&lt;6,VLOOKUP($E811,'[1]MEMÓRIA DE CÁLCULO'!$F:$W,2,FALSE),VLOOKUP($E811,'[1]MEMÓRIA DE CÁLCULO'!$F:$W,5,FALSE)))</f>
        <v/>
      </c>
      <c r="G811" s="30" t="str">
        <f ca="1">IF(OR(ISBLANK($E811),$E811="Total Geral"),"",IF(LEN($E811)&lt;6,"",VLOOKUP($E811,'[1]MEMÓRIA DE CÁLCULO'!$F:$W,3,FALSE)))</f>
        <v/>
      </c>
      <c r="H811" s="30" t="str">
        <f ca="1">IF(OR(ISBLANK($E811),$E811="Total Geral"),"",IF(LEN($E811)&lt;6,"",VLOOKUP($E811,'[1]MEMÓRIA DE CÁLCULO'!$F:$W,4,FALSE)))</f>
        <v/>
      </c>
      <c r="I811" s="32" t="str">
        <f ca="1">IF(OR(ISBLANK($E811),$E811="Total Geral"),"",IF(LEN($E811)&lt;6,"",VLOOKUP($E811,'[1]MEMÓRIA DE CÁLCULO'!$F:$W,2,FALSE)))</f>
        <v/>
      </c>
      <c r="J811" s="32" t="str">
        <f ca="1">IF(OR(ISBLANK($E811),$E811="Total Geral"),"",IF(LEN($E811)&lt;6,"",VLOOKUP($E811,'[1]MEMÓRIA DE CÁLCULO'!$F:$W,17,FALSE)))</f>
        <v/>
      </c>
      <c r="K811" s="33" t="str">
        <f ca="1">IF(OR(ISBLANK($E811),$E811="Total Geral"),"",IF(LEN($E811)&lt;6,"",VLOOKUP($E811,'[1]MEMÓRIA DE CÁLCULO'!$F:$W,18,FALSE)))</f>
        <v/>
      </c>
      <c r="L811" s="34" t="str">
        <f ca="1">IF(OR(ISBLANK($E811),$E811="Total Geral"),"",IF(LEN($E811)&lt;6,"",VLOOKUP($E811,'[1]MEMÓRIA DE CÁLCULO'!$F:$AB,20,FALSE)))</f>
        <v/>
      </c>
      <c r="M811" s="34" t="str">
        <f ca="1">IF(OR(ISBLANK($E811),$E811="Total Geral"),"",IF(LEN($E811)&lt;6,"",VLOOKUP($E811,'[1]MEMÓRIA DE CÁLCULO'!$F:$AB,21,FALSE)))</f>
        <v/>
      </c>
      <c r="N811" s="35" t="str">
        <f ca="1">IF($E811="","",IF($E811="Total Geral",SUM(OFFSET(N811,-1,0):$N$26)/3,VLOOKUP($E811,'[1]MEMÓRIA DE CÁLCULO'!$F:$AB,22,FALSE)))</f>
        <v/>
      </c>
      <c r="O811" s="35" t="str">
        <f ca="1">IF($E811="","",IF($E811="Total Geral",SUM(OFFSET(O811,-1,0):$O$26)/3,VLOOKUP($E811,'[1]MEMÓRIA DE CÁLCULO'!$F:$AB,23,FALSE)))</f>
        <v/>
      </c>
    </row>
    <row r="812" spans="5:15" x14ac:dyDescent="0.25">
      <c r="E812" s="30" t="str">
        <f t="shared" ca="1" si="12"/>
        <v/>
      </c>
      <c r="F812" s="31" t="str">
        <f ca="1">IF(OR($E812="",$E812="Total Geral"),"",IF(LEN($E812)&lt;6,VLOOKUP($E812,'[1]MEMÓRIA DE CÁLCULO'!$F:$W,2,FALSE),VLOOKUP($E812,'[1]MEMÓRIA DE CÁLCULO'!$F:$W,5,FALSE)))</f>
        <v/>
      </c>
      <c r="G812" s="30" t="str">
        <f ca="1">IF(OR(ISBLANK($E812),$E812="Total Geral"),"",IF(LEN($E812)&lt;6,"",VLOOKUP($E812,'[1]MEMÓRIA DE CÁLCULO'!$F:$W,3,FALSE)))</f>
        <v/>
      </c>
      <c r="H812" s="30" t="str">
        <f ca="1">IF(OR(ISBLANK($E812),$E812="Total Geral"),"",IF(LEN($E812)&lt;6,"",VLOOKUP($E812,'[1]MEMÓRIA DE CÁLCULO'!$F:$W,4,FALSE)))</f>
        <v/>
      </c>
      <c r="I812" s="32" t="str">
        <f ca="1">IF(OR(ISBLANK($E812),$E812="Total Geral"),"",IF(LEN($E812)&lt;6,"",VLOOKUP($E812,'[1]MEMÓRIA DE CÁLCULO'!$F:$W,2,FALSE)))</f>
        <v/>
      </c>
      <c r="J812" s="32" t="str">
        <f ca="1">IF(OR(ISBLANK($E812),$E812="Total Geral"),"",IF(LEN($E812)&lt;6,"",VLOOKUP($E812,'[1]MEMÓRIA DE CÁLCULO'!$F:$W,17,FALSE)))</f>
        <v/>
      </c>
      <c r="K812" s="33" t="str">
        <f ca="1">IF(OR(ISBLANK($E812),$E812="Total Geral"),"",IF(LEN($E812)&lt;6,"",VLOOKUP($E812,'[1]MEMÓRIA DE CÁLCULO'!$F:$W,18,FALSE)))</f>
        <v/>
      </c>
      <c r="L812" s="34" t="str">
        <f ca="1">IF(OR(ISBLANK($E812),$E812="Total Geral"),"",IF(LEN($E812)&lt;6,"",VLOOKUP($E812,'[1]MEMÓRIA DE CÁLCULO'!$F:$AB,20,FALSE)))</f>
        <v/>
      </c>
      <c r="M812" s="34" t="str">
        <f ca="1">IF(OR(ISBLANK($E812),$E812="Total Geral"),"",IF(LEN($E812)&lt;6,"",VLOOKUP($E812,'[1]MEMÓRIA DE CÁLCULO'!$F:$AB,21,FALSE)))</f>
        <v/>
      </c>
      <c r="N812" s="35" t="str">
        <f ca="1">IF($E812="","",IF($E812="Total Geral",SUM(OFFSET(N812,-1,0):$N$26)/3,VLOOKUP($E812,'[1]MEMÓRIA DE CÁLCULO'!$F:$AB,22,FALSE)))</f>
        <v/>
      </c>
      <c r="O812" s="35" t="str">
        <f ca="1">IF($E812="","",IF($E812="Total Geral",SUM(OFFSET(O812,-1,0):$O$26)/3,VLOOKUP($E812,'[1]MEMÓRIA DE CÁLCULO'!$F:$AB,23,FALSE)))</f>
        <v/>
      </c>
    </row>
    <row r="813" spans="5:15" x14ac:dyDescent="0.25">
      <c r="E813" s="30" t="str">
        <f t="shared" ca="1" si="12"/>
        <v/>
      </c>
      <c r="F813" s="31" t="str">
        <f ca="1">IF(OR($E813="",$E813="Total Geral"),"",IF(LEN($E813)&lt;6,VLOOKUP($E813,'[1]MEMÓRIA DE CÁLCULO'!$F:$W,2,FALSE),VLOOKUP($E813,'[1]MEMÓRIA DE CÁLCULO'!$F:$W,5,FALSE)))</f>
        <v/>
      </c>
      <c r="G813" s="30" t="str">
        <f ca="1">IF(OR(ISBLANK($E813),$E813="Total Geral"),"",IF(LEN($E813)&lt;6,"",VLOOKUP($E813,'[1]MEMÓRIA DE CÁLCULO'!$F:$W,3,FALSE)))</f>
        <v/>
      </c>
      <c r="H813" s="30" t="str">
        <f ca="1">IF(OR(ISBLANK($E813),$E813="Total Geral"),"",IF(LEN($E813)&lt;6,"",VLOOKUP($E813,'[1]MEMÓRIA DE CÁLCULO'!$F:$W,4,FALSE)))</f>
        <v/>
      </c>
      <c r="I813" s="32" t="str">
        <f ca="1">IF(OR(ISBLANK($E813),$E813="Total Geral"),"",IF(LEN($E813)&lt;6,"",VLOOKUP($E813,'[1]MEMÓRIA DE CÁLCULO'!$F:$W,2,FALSE)))</f>
        <v/>
      </c>
      <c r="J813" s="32" t="str">
        <f ca="1">IF(OR(ISBLANK($E813),$E813="Total Geral"),"",IF(LEN($E813)&lt;6,"",VLOOKUP($E813,'[1]MEMÓRIA DE CÁLCULO'!$F:$W,17,FALSE)))</f>
        <v/>
      </c>
      <c r="K813" s="33" t="str">
        <f ca="1">IF(OR(ISBLANK($E813),$E813="Total Geral"),"",IF(LEN($E813)&lt;6,"",VLOOKUP($E813,'[1]MEMÓRIA DE CÁLCULO'!$F:$W,18,FALSE)))</f>
        <v/>
      </c>
      <c r="L813" s="34" t="str">
        <f ca="1">IF(OR(ISBLANK($E813),$E813="Total Geral"),"",IF(LEN($E813)&lt;6,"",VLOOKUP($E813,'[1]MEMÓRIA DE CÁLCULO'!$F:$AB,20,FALSE)))</f>
        <v/>
      </c>
      <c r="M813" s="34" t="str">
        <f ca="1">IF(OR(ISBLANK($E813),$E813="Total Geral"),"",IF(LEN($E813)&lt;6,"",VLOOKUP($E813,'[1]MEMÓRIA DE CÁLCULO'!$F:$AB,21,FALSE)))</f>
        <v/>
      </c>
      <c r="N813" s="35" t="str">
        <f ca="1">IF($E813="","",IF($E813="Total Geral",SUM(OFFSET(N813,-1,0):$N$26)/3,VLOOKUP($E813,'[1]MEMÓRIA DE CÁLCULO'!$F:$AB,22,FALSE)))</f>
        <v/>
      </c>
      <c r="O813" s="35" t="str">
        <f ca="1">IF($E813="","",IF($E813="Total Geral",SUM(OFFSET(O813,-1,0):$O$26)/3,VLOOKUP($E813,'[1]MEMÓRIA DE CÁLCULO'!$F:$AB,23,FALSE)))</f>
        <v/>
      </c>
    </row>
    <row r="814" spans="5:15" x14ac:dyDescent="0.25">
      <c r="E814" s="30" t="str">
        <f t="shared" ca="1" si="12"/>
        <v/>
      </c>
      <c r="F814" s="31" t="str">
        <f ca="1">IF(OR($E814="",$E814="Total Geral"),"",IF(LEN($E814)&lt;6,VLOOKUP($E814,'[1]MEMÓRIA DE CÁLCULO'!$F:$W,2,FALSE),VLOOKUP($E814,'[1]MEMÓRIA DE CÁLCULO'!$F:$W,5,FALSE)))</f>
        <v/>
      </c>
      <c r="G814" s="30" t="str">
        <f ca="1">IF(OR(ISBLANK($E814),$E814="Total Geral"),"",IF(LEN($E814)&lt;6,"",VLOOKUP($E814,'[1]MEMÓRIA DE CÁLCULO'!$F:$W,3,FALSE)))</f>
        <v/>
      </c>
      <c r="H814" s="30" t="str">
        <f ca="1">IF(OR(ISBLANK($E814),$E814="Total Geral"),"",IF(LEN($E814)&lt;6,"",VLOOKUP($E814,'[1]MEMÓRIA DE CÁLCULO'!$F:$W,4,FALSE)))</f>
        <v/>
      </c>
      <c r="I814" s="32" t="str">
        <f ca="1">IF(OR(ISBLANK($E814),$E814="Total Geral"),"",IF(LEN($E814)&lt;6,"",VLOOKUP($E814,'[1]MEMÓRIA DE CÁLCULO'!$F:$W,2,FALSE)))</f>
        <v/>
      </c>
      <c r="J814" s="32" t="str">
        <f ca="1">IF(OR(ISBLANK($E814),$E814="Total Geral"),"",IF(LEN($E814)&lt;6,"",VLOOKUP($E814,'[1]MEMÓRIA DE CÁLCULO'!$F:$W,17,FALSE)))</f>
        <v/>
      </c>
      <c r="K814" s="33" t="str">
        <f ca="1">IF(OR(ISBLANK($E814),$E814="Total Geral"),"",IF(LEN($E814)&lt;6,"",VLOOKUP($E814,'[1]MEMÓRIA DE CÁLCULO'!$F:$W,18,FALSE)))</f>
        <v/>
      </c>
      <c r="L814" s="34" t="str">
        <f ca="1">IF(OR(ISBLANK($E814),$E814="Total Geral"),"",IF(LEN($E814)&lt;6,"",VLOOKUP($E814,'[1]MEMÓRIA DE CÁLCULO'!$F:$AB,20,FALSE)))</f>
        <v/>
      </c>
      <c r="M814" s="34" t="str">
        <f ca="1">IF(OR(ISBLANK($E814),$E814="Total Geral"),"",IF(LEN($E814)&lt;6,"",VLOOKUP($E814,'[1]MEMÓRIA DE CÁLCULO'!$F:$AB,21,FALSE)))</f>
        <v/>
      </c>
      <c r="N814" s="35" t="str">
        <f ca="1">IF($E814="","",IF($E814="Total Geral",SUM(OFFSET(N814,-1,0):$N$26)/3,VLOOKUP($E814,'[1]MEMÓRIA DE CÁLCULO'!$F:$AB,22,FALSE)))</f>
        <v/>
      </c>
      <c r="O814" s="35" t="str">
        <f ca="1">IF($E814="","",IF($E814="Total Geral",SUM(OFFSET(O814,-1,0):$O$26)/3,VLOOKUP($E814,'[1]MEMÓRIA DE CÁLCULO'!$F:$AB,23,FALSE)))</f>
        <v/>
      </c>
    </row>
    <row r="815" spans="5:15" x14ac:dyDescent="0.25">
      <c r="E815" s="30" t="str">
        <f t="shared" ca="1" si="12"/>
        <v/>
      </c>
      <c r="F815" s="31" t="str">
        <f ca="1">IF(OR($E815="",$E815="Total Geral"),"",IF(LEN($E815)&lt;6,VLOOKUP($E815,'[1]MEMÓRIA DE CÁLCULO'!$F:$W,2,FALSE),VLOOKUP($E815,'[1]MEMÓRIA DE CÁLCULO'!$F:$W,5,FALSE)))</f>
        <v/>
      </c>
      <c r="G815" s="30" t="str">
        <f ca="1">IF(OR(ISBLANK($E815),$E815="Total Geral"),"",IF(LEN($E815)&lt;6,"",VLOOKUP($E815,'[1]MEMÓRIA DE CÁLCULO'!$F:$W,3,FALSE)))</f>
        <v/>
      </c>
      <c r="H815" s="30" t="str">
        <f ca="1">IF(OR(ISBLANK($E815),$E815="Total Geral"),"",IF(LEN($E815)&lt;6,"",VLOOKUP($E815,'[1]MEMÓRIA DE CÁLCULO'!$F:$W,4,FALSE)))</f>
        <v/>
      </c>
      <c r="I815" s="32" t="str">
        <f ca="1">IF(OR(ISBLANK($E815),$E815="Total Geral"),"",IF(LEN($E815)&lt;6,"",VLOOKUP($E815,'[1]MEMÓRIA DE CÁLCULO'!$F:$W,2,FALSE)))</f>
        <v/>
      </c>
      <c r="J815" s="32" t="str">
        <f ca="1">IF(OR(ISBLANK($E815),$E815="Total Geral"),"",IF(LEN($E815)&lt;6,"",VLOOKUP($E815,'[1]MEMÓRIA DE CÁLCULO'!$F:$W,17,FALSE)))</f>
        <v/>
      </c>
      <c r="K815" s="33" t="str">
        <f ca="1">IF(OR(ISBLANK($E815),$E815="Total Geral"),"",IF(LEN($E815)&lt;6,"",VLOOKUP($E815,'[1]MEMÓRIA DE CÁLCULO'!$F:$W,18,FALSE)))</f>
        <v/>
      </c>
      <c r="L815" s="34" t="str">
        <f ca="1">IF(OR(ISBLANK($E815),$E815="Total Geral"),"",IF(LEN($E815)&lt;6,"",VLOOKUP($E815,'[1]MEMÓRIA DE CÁLCULO'!$F:$AB,20,FALSE)))</f>
        <v/>
      </c>
      <c r="M815" s="34" t="str">
        <f ca="1">IF(OR(ISBLANK($E815),$E815="Total Geral"),"",IF(LEN($E815)&lt;6,"",VLOOKUP($E815,'[1]MEMÓRIA DE CÁLCULO'!$F:$AB,21,FALSE)))</f>
        <v/>
      </c>
      <c r="N815" s="35" t="str">
        <f ca="1">IF($E815="","",IF($E815="Total Geral",SUM(OFFSET(N815,-1,0):$N$26)/3,VLOOKUP($E815,'[1]MEMÓRIA DE CÁLCULO'!$F:$AB,22,FALSE)))</f>
        <v/>
      </c>
      <c r="O815" s="35" t="str">
        <f ca="1">IF($E815="","",IF($E815="Total Geral",SUM(OFFSET(O815,-1,0):$O$26)/3,VLOOKUP($E815,'[1]MEMÓRIA DE CÁLCULO'!$F:$AB,23,FALSE)))</f>
        <v/>
      </c>
    </row>
    <row r="816" spans="5:15" x14ac:dyDescent="0.25">
      <c r="E816" s="30" t="str">
        <f t="shared" ca="1" si="12"/>
        <v/>
      </c>
      <c r="F816" s="31" t="str">
        <f ca="1">IF(OR($E816="",$E816="Total Geral"),"",IF(LEN($E816)&lt;6,VLOOKUP($E816,'[1]MEMÓRIA DE CÁLCULO'!$F:$W,2,FALSE),VLOOKUP($E816,'[1]MEMÓRIA DE CÁLCULO'!$F:$W,5,FALSE)))</f>
        <v/>
      </c>
      <c r="G816" s="30" t="str">
        <f ca="1">IF(OR(ISBLANK($E816),$E816="Total Geral"),"",IF(LEN($E816)&lt;6,"",VLOOKUP($E816,'[1]MEMÓRIA DE CÁLCULO'!$F:$W,3,FALSE)))</f>
        <v/>
      </c>
      <c r="H816" s="30" t="str">
        <f ca="1">IF(OR(ISBLANK($E816),$E816="Total Geral"),"",IF(LEN($E816)&lt;6,"",VLOOKUP($E816,'[1]MEMÓRIA DE CÁLCULO'!$F:$W,4,FALSE)))</f>
        <v/>
      </c>
      <c r="I816" s="32" t="str">
        <f ca="1">IF(OR(ISBLANK($E816),$E816="Total Geral"),"",IF(LEN($E816)&lt;6,"",VLOOKUP($E816,'[1]MEMÓRIA DE CÁLCULO'!$F:$W,2,FALSE)))</f>
        <v/>
      </c>
      <c r="J816" s="32" t="str">
        <f ca="1">IF(OR(ISBLANK($E816),$E816="Total Geral"),"",IF(LEN($E816)&lt;6,"",VLOOKUP($E816,'[1]MEMÓRIA DE CÁLCULO'!$F:$W,17,FALSE)))</f>
        <v/>
      </c>
      <c r="K816" s="33" t="str">
        <f ca="1">IF(OR(ISBLANK($E816),$E816="Total Geral"),"",IF(LEN($E816)&lt;6,"",VLOOKUP($E816,'[1]MEMÓRIA DE CÁLCULO'!$F:$W,18,FALSE)))</f>
        <v/>
      </c>
      <c r="L816" s="34" t="str">
        <f ca="1">IF(OR(ISBLANK($E816),$E816="Total Geral"),"",IF(LEN($E816)&lt;6,"",VLOOKUP($E816,'[1]MEMÓRIA DE CÁLCULO'!$F:$AB,20,FALSE)))</f>
        <v/>
      </c>
      <c r="M816" s="34" t="str">
        <f ca="1">IF(OR(ISBLANK($E816),$E816="Total Geral"),"",IF(LEN($E816)&lt;6,"",VLOOKUP($E816,'[1]MEMÓRIA DE CÁLCULO'!$F:$AB,21,FALSE)))</f>
        <v/>
      </c>
      <c r="N816" s="35" t="str">
        <f ca="1">IF($E816="","",IF($E816="Total Geral",SUM(OFFSET(N816,-1,0):$N$26)/3,VLOOKUP($E816,'[1]MEMÓRIA DE CÁLCULO'!$F:$AB,22,FALSE)))</f>
        <v/>
      </c>
      <c r="O816" s="35" t="str">
        <f ca="1">IF($E816="","",IF($E816="Total Geral",SUM(OFFSET(O816,-1,0):$O$26)/3,VLOOKUP($E816,'[1]MEMÓRIA DE CÁLCULO'!$F:$AB,23,FALSE)))</f>
        <v/>
      </c>
    </row>
    <row r="817" spans="5:15" x14ac:dyDescent="0.25">
      <c r="E817" s="30" t="str">
        <f t="shared" ca="1" si="12"/>
        <v/>
      </c>
      <c r="F817" s="31" t="str">
        <f ca="1">IF(OR($E817="",$E817="Total Geral"),"",IF(LEN($E817)&lt;6,VLOOKUP($E817,'[1]MEMÓRIA DE CÁLCULO'!$F:$W,2,FALSE),VLOOKUP($E817,'[1]MEMÓRIA DE CÁLCULO'!$F:$W,5,FALSE)))</f>
        <v/>
      </c>
      <c r="G817" s="30" t="str">
        <f ca="1">IF(OR(ISBLANK($E817),$E817="Total Geral"),"",IF(LEN($E817)&lt;6,"",VLOOKUP($E817,'[1]MEMÓRIA DE CÁLCULO'!$F:$W,3,FALSE)))</f>
        <v/>
      </c>
      <c r="H817" s="30" t="str">
        <f ca="1">IF(OR(ISBLANK($E817),$E817="Total Geral"),"",IF(LEN($E817)&lt;6,"",VLOOKUP($E817,'[1]MEMÓRIA DE CÁLCULO'!$F:$W,4,FALSE)))</f>
        <v/>
      </c>
      <c r="I817" s="32" t="str">
        <f ca="1">IF(OR(ISBLANK($E817),$E817="Total Geral"),"",IF(LEN($E817)&lt;6,"",VLOOKUP($E817,'[1]MEMÓRIA DE CÁLCULO'!$F:$W,2,FALSE)))</f>
        <v/>
      </c>
      <c r="J817" s="32" t="str">
        <f ca="1">IF(OR(ISBLANK($E817),$E817="Total Geral"),"",IF(LEN($E817)&lt;6,"",VLOOKUP($E817,'[1]MEMÓRIA DE CÁLCULO'!$F:$W,17,FALSE)))</f>
        <v/>
      </c>
      <c r="K817" s="33" t="str">
        <f ca="1">IF(OR(ISBLANK($E817),$E817="Total Geral"),"",IF(LEN($E817)&lt;6,"",VLOOKUP($E817,'[1]MEMÓRIA DE CÁLCULO'!$F:$W,18,FALSE)))</f>
        <v/>
      </c>
      <c r="L817" s="34" t="str">
        <f ca="1">IF(OR(ISBLANK($E817),$E817="Total Geral"),"",IF(LEN($E817)&lt;6,"",VLOOKUP($E817,'[1]MEMÓRIA DE CÁLCULO'!$F:$AB,20,FALSE)))</f>
        <v/>
      </c>
      <c r="M817" s="34" t="str">
        <f ca="1">IF(OR(ISBLANK($E817),$E817="Total Geral"),"",IF(LEN($E817)&lt;6,"",VLOOKUP($E817,'[1]MEMÓRIA DE CÁLCULO'!$F:$AB,21,FALSE)))</f>
        <v/>
      </c>
      <c r="N817" s="35" t="str">
        <f ca="1">IF($E817="","",IF($E817="Total Geral",SUM(OFFSET(N817,-1,0):$N$26)/3,VLOOKUP($E817,'[1]MEMÓRIA DE CÁLCULO'!$F:$AB,22,FALSE)))</f>
        <v/>
      </c>
      <c r="O817" s="35" t="str">
        <f ca="1">IF($E817="","",IF($E817="Total Geral",SUM(OFFSET(O817,-1,0):$O$26)/3,VLOOKUP($E817,'[1]MEMÓRIA DE CÁLCULO'!$F:$AB,23,FALSE)))</f>
        <v/>
      </c>
    </row>
    <row r="818" spans="5:15" x14ac:dyDescent="0.25">
      <c r="E818" s="30" t="str">
        <f t="shared" ca="1" si="12"/>
        <v/>
      </c>
      <c r="F818" s="31" t="str">
        <f ca="1">IF(OR($E818="",$E818="Total Geral"),"",IF(LEN($E818)&lt;6,VLOOKUP($E818,'[1]MEMÓRIA DE CÁLCULO'!$F:$W,2,FALSE),VLOOKUP($E818,'[1]MEMÓRIA DE CÁLCULO'!$F:$W,5,FALSE)))</f>
        <v/>
      </c>
      <c r="G818" s="30" t="str">
        <f ca="1">IF(OR(ISBLANK($E818),$E818="Total Geral"),"",IF(LEN($E818)&lt;6,"",VLOOKUP($E818,'[1]MEMÓRIA DE CÁLCULO'!$F:$W,3,FALSE)))</f>
        <v/>
      </c>
      <c r="H818" s="30" t="str">
        <f ca="1">IF(OR(ISBLANK($E818),$E818="Total Geral"),"",IF(LEN($E818)&lt;6,"",VLOOKUP($E818,'[1]MEMÓRIA DE CÁLCULO'!$F:$W,4,FALSE)))</f>
        <v/>
      </c>
      <c r="I818" s="32" t="str">
        <f ca="1">IF(OR(ISBLANK($E818),$E818="Total Geral"),"",IF(LEN($E818)&lt;6,"",VLOOKUP($E818,'[1]MEMÓRIA DE CÁLCULO'!$F:$W,2,FALSE)))</f>
        <v/>
      </c>
      <c r="J818" s="32" t="str">
        <f ca="1">IF(OR(ISBLANK($E818),$E818="Total Geral"),"",IF(LEN($E818)&lt;6,"",VLOOKUP($E818,'[1]MEMÓRIA DE CÁLCULO'!$F:$W,17,FALSE)))</f>
        <v/>
      </c>
      <c r="K818" s="33" t="str">
        <f ca="1">IF(OR(ISBLANK($E818),$E818="Total Geral"),"",IF(LEN($E818)&lt;6,"",VLOOKUP($E818,'[1]MEMÓRIA DE CÁLCULO'!$F:$W,18,FALSE)))</f>
        <v/>
      </c>
      <c r="L818" s="34" t="str">
        <f ca="1">IF(OR(ISBLANK($E818),$E818="Total Geral"),"",IF(LEN($E818)&lt;6,"",VLOOKUP($E818,'[1]MEMÓRIA DE CÁLCULO'!$F:$AB,20,FALSE)))</f>
        <v/>
      </c>
      <c r="M818" s="34" t="str">
        <f ca="1">IF(OR(ISBLANK($E818),$E818="Total Geral"),"",IF(LEN($E818)&lt;6,"",VLOOKUP($E818,'[1]MEMÓRIA DE CÁLCULO'!$F:$AB,21,FALSE)))</f>
        <v/>
      </c>
      <c r="N818" s="35" t="str">
        <f ca="1">IF($E818="","",IF($E818="Total Geral",SUM(OFFSET(N818,-1,0):$N$26)/3,VLOOKUP($E818,'[1]MEMÓRIA DE CÁLCULO'!$F:$AB,22,FALSE)))</f>
        <v/>
      </c>
      <c r="O818" s="35" t="str">
        <f ca="1">IF($E818="","",IF($E818="Total Geral",SUM(OFFSET(O818,-1,0):$O$26)/3,VLOOKUP($E818,'[1]MEMÓRIA DE CÁLCULO'!$F:$AB,23,FALSE)))</f>
        <v/>
      </c>
    </row>
    <row r="819" spans="5:15" x14ac:dyDescent="0.25">
      <c r="E819" s="30" t="str">
        <f t="shared" ca="1" si="12"/>
        <v/>
      </c>
      <c r="F819" s="31" t="str">
        <f ca="1">IF(OR($E819="",$E819="Total Geral"),"",IF(LEN($E819)&lt;6,VLOOKUP($E819,'[1]MEMÓRIA DE CÁLCULO'!$F:$W,2,FALSE),VLOOKUP($E819,'[1]MEMÓRIA DE CÁLCULO'!$F:$W,5,FALSE)))</f>
        <v/>
      </c>
      <c r="G819" s="30" t="str">
        <f ca="1">IF(OR(ISBLANK($E819),$E819="Total Geral"),"",IF(LEN($E819)&lt;6,"",VLOOKUP($E819,'[1]MEMÓRIA DE CÁLCULO'!$F:$W,3,FALSE)))</f>
        <v/>
      </c>
      <c r="H819" s="30" t="str">
        <f ca="1">IF(OR(ISBLANK($E819),$E819="Total Geral"),"",IF(LEN($E819)&lt;6,"",VLOOKUP($E819,'[1]MEMÓRIA DE CÁLCULO'!$F:$W,4,FALSE)))</f>
        <v/>
      </c>
      <c r="I819" s="32" t="str">
        <f ca="1">IF(OR(ISBLANK($E819),$E819="Total Geral"),"",IF(LEN($E819)&lt;6,"",VLOOKUP($E819,'[1]MEMÓRIA DE CÁLCULO'!$F:$W,2,FALSE)))</f>
        <v/>
      </c>
      <c r="J819" s="32" t="str">
        <f ca="1">IF(OR(ISBLANK($E819),$E819="Total Geral"),"",IF(LEN($E819)&lt;6,"",VLOOKUP($E819,'[1]MEMÓRIA DE CÁLCULO'!$F:$W,17,FALSE)))</f>
        <v/>
      </c>
      <c r="K819" s="33" t="str">
        <f ca="1">IF(OR(ISBLANK($E819),$E819="Total Geral"),"",IF(LEN($E819)&lt;6,"",VLOOKUP($E819,'[1]MEMÓRIA DE CÁLCULO'!$F:$W,18,FALSE)))</f>
        <v/>
      </c>
      <c r="L819" s="34" t="str">
        <f ca="1">IF(OR(ISBLANK($E819),$E819="Total Geral"),"",IF(LEN($E819)&lt;6,"",VLOOKUP($E819,'[1]MEMÓRIA DE CÁLCULO'!$F:$AB,20,FALSE)))</f>
        <v/>
      </c>
      <c r="M819" s="34" t="str">
        <f ca="1">IF(OR(ISBLANK($E819),$E819="Total Geral"),"",IF(LEN($E819)&lt;6,"",VLOOKUP($E819,'[1]MEMÓRIA DE CÁLCULO'!$F:$AB,21,FALSE)))</f>
        <v/>
      </c>
      <c r="N819" s="35" t="str">
        <f ca="1">IF($E819="","",IF($E819="Total Geral",SUM(OFFSET(N819,-1,0):$N$26)/3,VLOOKUP($E819,'[1]MEMÓRIA DE CÁLCULO'!$F:$AB,22,FALSE)))</f>
        <v/>
      </c>
      <c r="O819" s="35" t="str">
        <f ca="1">IF($E819="","",IF($E819="Total Geral",SUM(OFFSET(O819,-1,0):$O$26)/3,VLOOKUP($E819,'[1]MEMÓRIA DE CÁLCULO'!$F:$AB,23,FALSE)))</f>
        <v/>
      </c>
    </row>
    <row r="820" spans="5:15" x14ac:dyDescent="0.25">
      <c r="E820" s="30" t="str">
        <f t="shared" ca="1" si="12"/>
        <v/>
      </c>
      <c r="F820" s="31" t="str">
        <f ca="1">IF(OR($E820="",$E820="Total Geral"),"",IF(LEN($E820)&lt;6,VLOOKUP($E820,'[1]MEMÓRIA DE CÁLCULO'!$F:$W,2,FALSE),VLOOKUP($E820,'[1]MEMÓRIA DE CÁLCULO'!$F:$W,5,FALSE)))</f>
        <v/>
      </c>
      <c r="G820" s="30" t="str">
        <f ca="1">IF(OR(ISBLANK($E820),$E820="Total Geral"),"",IF(LEN($E820)&lt;6,"",VLOOKUP($E820,'[1]MEMÓRIA DE CÁLCULO'!$F:$W,3,FALSE)))</f>
        <v/>
      </c>
      <c r="H820" s="30" t="str">
        <f ca="1">IF(OR(ISBLANK($E820),$E820="Total Geral"),"",IF(LEN($E820)&lt;6,"",VLOOKUP($E820,'[1]MEMÓRIA DE CÁLCULO'!$F:$W,4,FALSE)))</f>
        <v/>
      </c>
      <c r="I820" s="32" t="str">
        <f ca="1">IF(OR(ISBLANK($E820),$E820="Total Geral"),"",IF(LEN($E820)&lt;6,"",VLOOKUP($E820,'[1]MEMÓRIA DE CÁLCULO'!$F:$W,2,FALSE)))</f>
        <v/>
      </c>
      <c r="J820" s="32" t="str">
        <f ca="1">IF(OR(ISBLANK($E820),$E820="Total Geral"),"",IF(LEN($E820)&lt;6,"",VLOOKUP($E820,'[1]MEMÓRIA DE CÁLCULO'!$F:$W,17,FALSE)))</f>
        <v/>
      </c>
      <c r="K820" s="33" t="str">
        <f ca="1">IF(OR(ISBLANK($E820),$E820="Total Geral"),"",IF(LEN($E820)&lt;6,"",VLOOKUP($E820,'[1]MEMÓRIA DE CÁLCULO'!$F:$W,18,FALSE)))</f>
        <v/>
      </c>
      <c r="L820" s="34" t="str">
        <f ca="1">IF(OR(ISBLANK($E820),$E820="Total Geral"),"",IF(LEN($E820)&lt;6,"",VLOOKUP($E820,'[1]MEMÓRIA DE CÁLCULO'!$F:$AB,20,FALSE)))</f>
        <v/>
      </c>
      <c r="M820" s="34" t="str">
        <f ca="1">IF(OR(ISBLANK($E820),$E820="Total Geral"),"",IF(LEN($E820)&lt;6,"",VLOOKUP($E820,'[1]MEMÓRIA DE CÁLCULO'!$F:$AB,21,FALSE)))</f>
        <v/>
      </c>
      <c r="N820" s="35" t="str">
        <f ca="1">IF($E820="","",IF($E820="Total Geral",SUM(OFFSET(N820,-1,0):$N$26)/3,VLOOKUP($E820,'[1]MEMÓRIA DE CÁLCULO'!$F:$AB,22,FALSE)))</f>
        <v/>
      </c>
      <c r="O820" s="35" t="str">
        <f ca="1">IF($E820="","",IF($E820="Total Geral",SUM(OFFSET(O820,-1,0):$O$26)/3,VLOOKUP($E820,'[1]MEMÓRIA DE CÁLCULO'!$F:$AB,23,FALSE)))</f>
        <v/>
      </c>
    </row>
    <row r="821" spans="5:15" x14ac:dyDescent="0.25">
      <c r="E821" s="30" t="str">
        <f t="shared" ca="1" si="12"/>
        <v/>
      </c>
      <c r="F821" s="31" t="str">
        <f ca="1">IF(OR($E821="",$E821="Total Geral"),"",IF(LEN($E821)&lt;6,VLOOKUP($E821,'[1]MEMÓRIA DE CÁLCULO'!$F:$W,2,FALSE),VLOOKUP($E821,'[1]MEMÓRIA DE CÁLCULO'!$F:$W,5,FALSE)))</f>
        <v/>
      </c>
      <c r="G821" s="30" t="str">
        <f ca="1">IF(OR(ISBLANK($E821),$E821="Total Geral"),"",IF(LEN($E821)&lt;6,"",VLOOKUP($E821,'[1]MEMÓRIA DE CÁLCULO'!$F:$W,3,FALSE)))</f>
        <v/>
      </c>
      <c r="H821" s="30" t="str">
        <f ca="1">IF(OR(ISBLANK($E821),$E821="Total Geral"),"",IF(LEN($E821)&lt;6,"",VLOOKUP($E821,'[1]MEMÓRIA DE CÁLCULO'!$F:$W,4,FALSE)))</f>
        <v/>
      </c>
      <c r="I821" s="32" t="str">
        <f ca="1">IF(OR(ISBLANK($E821),$E821="Total Geral"),"",IF(LEN($E821)&lt;6,"",VLOOKUP($E821,'[1]MEMÓRIA DE CÁLCULO'!$F:$W,2,FALSE)))</f>
        <v/>
      </c>
      <c r="J821" s="32" t="str">
        <f ca="1">IF(OR(ISBLANK($E821),$E821="Total Geral"),"",IF(LEN($E821)&lt;6,"",VLOOKUP($E821,'[1]MEMÓRIA DE CÁLCULO'!$F:$W,17,FALSE)))</f>
        <v/>
      </c>
      <c r="K821" s="33" t="str">
        <f ca="1">IF(OR(ISBLANK($E821),$E821="Total Geral"),"",IF(LEN($E821)&lt;6,"",VLOOKUP($E821,'[1]MEMÓRIA DE CÁLCULO'!$F:$W,18,FALSE)))</f>
        <v/>
      </c>
      <c r="L821" s="34" t="str">
        <f ca="1">IF(OR(ISBLANK($E821),$E821="Total Geral"),"",IF(LEN($E821)&lt;6,"",VLOOKUP($E821,'[1]MEMÓRIA DE CÁLCULO'!$F:$AB,20,FALSE)))</f>
        <v/>
      </c>
      <c r="M821" s="34" t="str">
        <f ca="1">IF(OR(ISBLANK($E821),$E821="Total Geral"),"",IF(LEN($E821)&lt;6,"",VLOOKUP($E821,'[1]MEMÓRIA DE CÁLCULO'!$F:$AB,21,FALSE)))</f>
        <v/>
      </c>
      <c r="N821" s="35" t="str">
        <f ca="1">IF($E821="","",IF($E821="Total Geral",SUM(OFFSET(N821,-1,0):$N$26)/3,VLOOKUP($E821,'[1]MEMÓRIA DE CÁLCULO'!$F:$AB,22,FALSE)))</f>
        <v/>
      </c>
      <c r="O821" s="35" t="str">
        <f ca="1">IF($E821="","",IF($E821="Total Geral",SUM(OFFSET(O821,-1,0):$O$26)/3,VLOOKUP($E821,'[1]MEMÓRIA DE CÁLCULO'!$F:$AB,23,FALSE)))</f>
        <v/>
      </c>
    </row>
    <row r="822" spans="5:15" x14ac:dyDescent="0.25">
      <c r="E822" s="30" t="str">
        <f t="shared" ca="1" si="12"/>
        <v/>
      </c>
      <c r="F822" s="31" t="str">
        <f ca="1">IF(OR($E822="",$E822="Total Geral"),"",IF(LEN($E822)&lt;6,VLOOKUP($E822,'[1]MEMÓRIA DE CÁLCULO'!$F:$W,2,FALSE),VLOOKUP($E822,'[1]MEMÓRIA DE CÁLCULO'!$F:$W,5,FALSE)))</f>
        <v/>
      </c>
      <c r="G822" s="30" t="str">
        <f ca="1">IF(OR(ISBLANK($E822),$E822="Total Geral"),"",IF(LEN($E822)&lt;6,"",VLOOKUP($E822,'[1]MEMÓRIA DE CÁLCULO'!$F:$W,3,FALSE)))</f>
        <v/>
      </c>
      <c r="H822" s="30" t="str">
        <f ca="1">IF(OR(ISBLANK($E822),$E822="Total Geral"),"",IF(LEN($E822)&lt;6,"",VLOOKUP($E822,'[1]MEMÓRIA DE CÁLCULO'!$F:$W,4,FALSE)))</f>
        <v/>
      </c>
      <c r="I822" s="32" t="str">
        <f ca="1">IF(OR(ISBLANK($E822),$E822="Total Geral"),"",IF(LEN($E822)&lt;6,"",VLOOKUP($E822,'[1]MEMÓRIA DE CÁLCULO'!$F:$W,2,FALSE)))</f>
        <v/>
      </c>
      <c r="J822" s="32" t="str">
        <f ca="1">IF(OR(ISBLANK($E822),$E822="Total Geral"),"",IF(LEN($E822)&lt;6,"",VLOOKUP($E822,'[1]MEMÓRIA DE CÁLCULO'!$F:$W,17,FALSE)))</f>
        <v/>
      </c>
      <c r="K822" s="33" t="str">
        <f ca="1">IF(OR(ISBLANK($E822),$E822="Total Geral"),"",IF(LEN($E822)&lt;6,"",VLOOKUP($E822,'[1]MEMÓRIA DE CÁLCULO'!$F:$W,18,FALSE)))</f>
        <v/>
      </c>
      <c r="L822" s="34" t="str">
        <f ca="1">IF(OR(ISBLANK($E822),$E822="Total Geral"),"",IF(LEN($E822)&lt;6,"",VLOOKUP($E822,'[1]MEMÓRIA DE CÁLCULO'!$F:$AB,20,FALSE)))</f>
        <v/>
      </c>
      <c r="M822" s="34" t="str">
        <f ca="1">IF(OR(ISBLANK($E822),$E822="Total Geral"),"",IF(LEN($E822)&lt;6,"",VLOOKUP($E822,'[1]MEMÓRIA DE CÁLCULO'!$F:$AB,21,FALSE)))</f>
        <v/>
      </c>
      <c r="N822" s="35" t="str">
        <f ca="1">IF($E822="","",IF($E822="Total Geral",SUM(OFFSET(N822,-1,0):$N$26)/3,VLOOKUP($E822,'[1]MEMÓRIA DE CÁLCULO'!$F:$AB,22,FALSE)))</f>
        <v/>
      </c>
      <c r="O822" s="35" t="str">
        <f ca="1">IF($E822="","",IF($E822="Total Geral",SUM(OFFSET(O822,-1,0):$O$26)/3,VLOOKUP($E822,'[1]MEMÓRIA DE CÁLCULO'!$F:$AB,23,FALSE)))</f>
        <v/>
      </c>
    </row>
    <row r="823" spans="5:15" x14ac:dyDescent="0.25">
      <c r="E823" s="30" t="str">
        <f t="shared" ca="1" si="12"/>
        <v/>
      </c>
      <c r="F823" s="31" t="str">
        <f ca="1">IF(OR($E823="",$E823="Total Geral"),"",IF(LEN($E823)&lt;6,VLOOKUP($E823,'[1]MEMÓRIA DE CÁLCULO'!$F:$W,2,FALSE),VLOOKUP($E823,'[1]MEMÓRIA DE CÁLCULO'!$F:$W,5,FALSE)))</f>
        <v/>
      </c>
      <c r="G823" s="30" t="str">
        <f ca="1">IF(OR(ISBLANK($E823),$E823="Total Geral"),"",IF(LEN($E823)&lt;6,"",VLOOKUP($E823,'[1]MEMÓRIA DE CÁLCULO'!$F:$W,3,FALSE)))</f>
        <v/>
      </c>
      <c r="H823" s="30" t="str">
        <f ca="1">IF(OR(ISBLANK($E823),$E823="Total Geral"),"",IF(LEN($E823)&lt;6,"",VLOOKUP($E823,'[1]MEMÓRIA DE CÁLCULO'!$F:$W,4,FALSE)))</f>
        <v/>
      </c>
      <c r="I823" s="32" t="str">
        <f ca="1">IF(OR(ISBLANK($E823),$E823="Total Geral"),"",IF(LEN($E823)&lt;6,"",VLOOKUP($E823,'[1]MEMÓRIA DE CÁLCULO'!$F:$W,2,FALSE)))</f>
        <v/>
      </c>
      <c r="J823" s="32" t="str">
        <f ca="1">IF(OR(ISBLANK($E823),$E823="Total Geral"),"",IF(LEN($E823)&lt;6,"",VLOOKUP($E823,'[1]MEMÓRIA DE CÁLCULO'!$F:$W,17,FALSE)))</f>
        <v/>
      </c>
      <c r="K823" s="33" t="str">
        <f ca="1">IF(OR(ISBLANK($E823),$E823="Total Geral"),"",IF(LEN($E823)&lt;6,"",VLOOKUP($E823,'[1]MEMÓRIA DE CÁLCULO'!$F:$W,18,FALSE)))</f>
        <v/>
      </c>
      <c r="L823" s="34" t="str">
        <f ca="1">IF(OR(ISBLANK($E823),$E823="Total Geral"),"",IF(LEN($E823)&lt;6,"",VLOOKUP($E823,'[1]MEMÓRIA DE CÁLCULO'!$F:$AB,20,FALSE)))</f>
        <v/>
      </c>
      <c r="M823" s="34" t="str">
        <f ca="1">IF(OR(ISBLANK($E823),$E823="Total Geral"),"",IF(LEN($E823)&lt;6,"",VLOOKUP($E823,'[1]MEMÓRIA DE CÁLCULO'!$F:$AB,21,FALSE)))</f>
        <v/>
      </c>
      <c r="N823" s="35" t="str">
        <f ca="1">IF($E823="","",IF($E823="Total Geral",SUM(OFFSET(N823,-1,0):$N$26)/3,VLOOKUP($E823,'[1]MEMÓRIA DE CÁLCULO'!$F:$AB,22,FALSE)))</f>
        <v/>
      </c>
      <c r="O823" s="35" t="str">
        <f ca="1">IF($E823="","",IF($E823="Total Geral",SUM(OFFSET(O823,-1,0):$O$26)/3,VLOOKUP($E823,'[1]MEMÓRIA DE CÁLCULO'!$F:$AB,23,FALSE)))</f>
        <v/>
      </c>
    </row>
    <row r="824" spans="5:15" x14ac:dyDescent="0.25">
      <c r="E824" s="30" t="str">
        <f t="shared" ca="1" si="12"/>
        <v/>
      </c>
      <c r="F824" s="31" t="str">
        <f ca="1">IF(OR($E824="",$E824="Total Geral"),"",IF(LEN($E824)&lt;6,VLOOKUP($E824,'[1]MEMÓRIA DE CÁLCULO'!$F:$W,2,FALSE),VLOOKUP($E824,'[1]MEMÓRIA DE CÁLCULO'!$F:$W,5,FALSE)))</f>
        <v/>
      </c>
      <c r="G824" s="30" t="str">
        <f ca="1">IF(OR(ISBLANK($E824),$E824="Total Geral"),"",IF(LEN($E824)&lt;6,"",VLOOKUP($E824,'[1]MEMÓRIA DE CÁLCULO'!$F:$W,3,FALSE)))</f>
        <v/>
      </c>
      <c r="H824" s="30" t="str">
        <f ca="1">IF(OR(ISBLANK($E824),$E824="Total Geral"),"",IF(LEN($E824)&lt;6,"",VLOOKUP($E824,'[1]MEMÓRIA DE CÁLCULO'!$F:$W,4,FALSE)))</f>
        <v/>
      </c>
      <c r="I824" s="32" t="str">
        <f ca="1">IF(OR(ISBLANK($E824),$E824="Total Geral"),"",IF(LEN($E824)&lt;6,"",VLOOKUP($E824,'[1]MEMÓRIA DE CÁLCULO'!$F:$W,2,FALSE)))</f>
        <v/>
      </c>
      <c r="J824" s="32" t="str">
        <f ca="1">IF(OR(ISBLANK($E824),$E824="Total Geral"),"",IF(LEN($E824)&lt;6,"",VLOOKUP($E824,'[1]MEMÓRIA DE CÁLCULO'!$F:$W,17,FALSE)))</f>
        <v/>
      </c>
      <c r="K824" s="33" t="str">
        <f ca="1">IF(OR(ISBLANK($E824),$E824="Total Geral"),"",IF(LEN($E824)&lt;6,"",VLOOKUP($E824,'[1]MEMÓRIA DE CÁLCULO'!$F:$W,18,FALSE)))</f>
        <v/>
      </c>
      <c r="L824" s="34" t="str">
        <f ca="1">IF(OR(ISBLANK($E824),$E824="Total Geral"),"",IF(LEN($E824)&lt;6,"",VLOOKUP($E824,'[1]MEMÓRIA DE CÁLCULO'!$F:$AB,20,FALSE)))</f>
        <v/>
      </c>
      <c r="M824" s="34" t="str">
        <f ca="1">IF(OR(ISBLANK($E824),$E824="Total Geral"),"",IF(LEN($E824)&lt;6,"",VLOOKUP($E824,'[1]MEMÓRIA DE CÁLCULO'!$F:$AB,21,FALSE)))</f>
        <v/>
      </c>
      <c r="N824" s="35" t="str">
        <f ca="1">IF($E824="","",IF($E824="Total Geral",SUM(OFFSET(N824,-1,0):$N$26)/3,VLOOKUP($E824,'[1]MEMÓRIA DE CÁLCULO'!$F:$AB,22,FALSE)))</f>
        <v/>
      </c>
      <c r="O824" s="35" t="str">
        <f ca="1">IF($E824="","",IF($E824="Total Geral",SUM(OFFSET(O824,-1,0):$O$26)/3,VLOOKUP($E824,'[1]MEMÓRIA DE CÁLCULO'!$F:$AB,23,FALSE)))</f>
        <v/>
      </c>
    </row>
    <row r="825" spans="5:15" x14ac:dyDescent="0.25">
      <c r="E825" s="30" t="str">
        <f t="shared" ca="1" si="12"/>
        <v/>
      </c>
      <c r="F825" s="31" t="str">
        <f ca="1">IF(OR($E825="",$E825="Total Geral"),"",IF(LEN($E825)&lt;6,VLOOKUP($E825,'[1]MEMÓRIA DE CÁLCULO'!$F:$W,2,FALSE),VLOOKUP($E825,'[1]MEMÓRIA DE CÁLCULO'!$F:$W,5,FALSE)))</f>
        <v/>
      </c>
      <c r="G825" s="30" t="str">
        <f ca="1">IF(OR(ISBLANK($E825),$E825="Total Geral"),"",IF(LEN($E825)&lt;6,"",VLOOKUP($E825,'[1]MEMÓRIA DE CÁLCULO'!$F:$W,3,FALSE)))</f>
        <v/>
      </c>
      <c r="H825" s="30" t="str">
        <f ca="1">IF(OR(ISBLANK($E825),$E825="Total Geral"),"",IF(LEN($E825)&lt;6,"",VLOOKUP($E825,'[1]MEMÓRIA DE CÁLCULO'!$F:$W,4,FALSE)))</f>
        <v/>
      </c>
      <c r="I825" s="32" t="str">
        <f ca="1">IF(OR(ISBLANK($E825),$E825="Total Geral"),"",IF(LEN($E825)&lt;6,"",VLOOKUP($E825,'[1]MEMÓRIA DE CÁLCULO'!$F:$W,2,FALSE)))</f>
        <v/>
      </c>
      <c r="J825" s="32" t="str">
        <f ca="1">IF(OR(ISBLANK($E825),$E825="Total Geral"),"",IF(LEN($E825)&lt;6,"",VLOOKUP($E825,'[1]MEMÓRIA DE CÁLCULO'!$F:$W,17,FALSE)))</f>
        <v/>
      </c>
      <c r="K825" s="33" t="str">
        <f ca="1">IF(OR(ISBLANK($E825),$E825="Total Geral"),"",IF(LEN($E825)&lt;6,"",VLOOKUP($E825,'[1]MEMÓRIA DE CÁLCULO'!$F:$W,18,FALSE)))</f>
        <v/>
      </c>
      <c r="L825" s="34" t="str">
        <f ca="1">IF(OR(ISBLANK($E825),$E825="Total Geral"),"",IF(LEN($E825)&lt;6,"",VLOOKUP($E825,'[1]MEMÓRIA DE CÁLCULO'!$F:$AB,20,FALSE)))</f>
        <v/>
      </c>
      <c r="M825" s="34" t="str">
        <f ca="1">IF(OR(ISBLANK($E825),$E825="Total Geral"),"",IF(LEN($E825)&lt;6,"",VLOOKUP($E825,'[1]MEMÓRIA DE CÁLCULO'!$F:$AB,21,FALSE)))</f>
        <v/>
      </c>
      <c r="N825" s="35" t="str">
        <f ca="1">IF($E825="","",IF($E825="Total Geral",SUM(OFFSET(N825,-1,0):$N$26)/3,VLOOKUP($E825,'[1]MEMÓRIA DE CÁLCULO'!$F:$AB,22,FALSE)))</f>
        <v/>
      </c>
      <c r="O825" s="35" t="str">
        <f ca="1">IF($E825="","",IF($E825="Total Geral",SUM(OFFSET(O825,-1,0):$O$26)/3,VLOOKUP($E825,'[1]MEMÓRIA DE CÁLCULO'!$F:$AB,23,FALSE)))</f>
        <v/>
      </c>
    </row>
    <row r="826" spans="5:15" x14ac:dyDescent="0.25">
      <c r="E826" s="30" t="str">
        <f t="shared" ca="1" si="12"/>
        <v/>
      </c>
      <c r="F826" s="31" t="str">
        <f ca="1">IF(OR($E826="",$E826="Total Geral"),"",IF(LEN($E826)&lt;6,VLOOKUP($E826,'[1]MEMÓRIA DE CÁLCULO'!$F:$W,2,FALSE),VLOOKUP($E826,'[1]MEMÓRIA DE CÁLCULO'!$F:$W,5,FALSE)))</f>
        <v/>
      </c>
      <c r="G826" s="30" t="str">
        <f ca="1">IF(OR(ISBLANK($E826),$E826="Total Geral"),"",IF(LEN($E826)&lt;6,"",VLOOKUP($E826,'[1]MEMÓRIA DE CÁLCULO'!$F:$W,3,FALSE)))</f>
        <v/>
      </c>
      <c r="H826" s="30" t="str">
        <f ca="1">IF(OR(ISBLANK($E826),$E826="Total Geral"),"",IF(LEN($E826)&lt;6,"",VLOOKUP($E826,'[1]MEMÓRIA DE CÁLCULO'!$F:$W,4,FALSE)))</f>
        <v/>
      </c>
      <c r="I826" s="32" t="str">
        <f ca="1">IF(OR(ISBLANK($E826),$E826="Total Geral"),"",IF(LEN($E826)&lt;6,"",VLOOKUP($E826,'[1]MEMÓRIA DE CÁLCULO'!$F:$W,2,FALSE)))</f>
        <v/>
      </c>
      <c r="J826" s="32" t="str">
        <f ca="1">IF(OR(ISBLANK($E826),$E826="Total Geral"),"",IF(LEN($E826)&lt;6,"",VLOOKUP($E826,'[1]MEMÓRIA DE CÁLCULO'!$F:$W,17,FALSE)))</f>
        <v/>
      </c>
      <c r="K826" s="33" t="str">
        <f ca="1">IF(OR(ISBLANK($E826),$E826="Total Geral"),"",IF(LEN($E826)&lt;6,"",VLOOKUP($E826,'[1]MEMÓRIA DE CÁLCULO'!$F:$W,18,FALSE)))</f>
        <v/>
      </c>
      <c r="L826" s="34" t="str">
        <f ca="1">IF(OR(ISBLANK($E826),$E826="Total Geral"),"",IF(LEN($E826)&lt;6,"",VLOOKUP($E826,'[1]MEMÓRIA DE CÁLCULO'!$F:$AB,20,FALSE)))</f>
        <v/>
      </c>
      <c r="M826" s="34" t="str">
        <f ca="1">IF(OR(ISBLANK($E826),$E826="Total Geral"),"",IF(LEN($E826)&lt;6,"",VLOOKUP($E826,'[1]MEMÓRIA DE CÁLCULO'!$F:$AB,21,FALSE)))</f>
        <v/>
      </c>
      <c r="N826" s="35" t="str">
        <f ca="1">IF($E826="","",IF($E826="Total Geral",SUM(OFFSET(N826,-1,0):$N$26)/3,VLOOKUP($E826,'[1]MEMÓRIA DE CÁLCULO'!$F:$AB,22,FALSE)))</f>
        <v/>
      </c>
      <c r="O826" s="35" t="str">
        <f ca="1">IF($E826="","",IF($E826="Total Geral",SUM(OFFSET(O826,-1,0):$O$26)/3,VLOOKUP($E826,'[1]MEMÓRIA DE CÁLCULO'!$F:$AB,23,FALSE)))</f>
        <v/>
      </c>
    </row>
  </sheetData>
  <mergeCells count="6">
    <mergeCell ref="E1:O1"/>
    <mergeCell ref="E3:O3"/>
    <mergeCell ref="E12:O12"/>
    <mergeCell ref="E13:O13"/>
    <mergeCell ref="E14:O14"/>
    <mergeCell ref="E15:O15"/>
  </mergeCells>
  <conditionalFormatting sqref="F26:G826 E43:E826 H43:O826">
    <cfRule type="expression" dxfId="12" priority="6">
      <formula>$E26="Total Geral"</formula>
    </cfRule>
    <cfRule type="expression" dxfId="11" priority="7">
      <formula>LEN($E26)&gt;6</formula>
    </cfRule>
    <cfRule type="expression" dxfId="10" priority="8">
      <formula>AND(LEN($E26)&gt;3,LEN($E26)&lt;6)</formula>
    </cfRule>
    <cfRule type="expression" dxfId="9" priority="9">
      <formula>AND(LEN($E26)&lt;3,LEN($E26)&gt;0)</formula>
    </cfRule>
  </conditionalFormatting>
  <conditionalFormatting sqref="H26:O42">
    <cfRule type="expression" dxfId="8" priority="10">
      <formula>$B26="Total Geral"</formula>
    </cfRule>
    <cfRule type="expression" dxfId="7" priority="11">
      <formula>LEN($B26)&gt;6</formula>
    </cfRule>
    <cfRule type="expression" dxfId="6" priority="12">
      <formula>AND(LEN($B26)&gt;3,LEN($B26)&lt;6)</formula>
    </cfRule>
    <cfRule type="expression" dxfId="5" priority="13">
      <formula>AND(LEN($B26)&lt;3,LEN($B26)&gt;0)</formula>
    </cfRule>
  </conditionalFormatting>
  <conditionalFormatting sqref="E26:E826">
    <cfRule type="expression" dxfId="4" priority="1">
      <formula>$E26="Total Geral"</formula>
    </cfRule>
    <cfRule type="expression" dxfId="3" priority="2">
      <formula>LEN($E26)&gt;6</formula>
    </cfRule>
    <cfRule type="expression" dxfId="2" priority="3">
      <formula>AND(LEN($E26)&gt;3,LEN($E26)&lt;6)</formula>
    </cfRule>
    <cfRule type="expression" dxfId="1" priority="4">
      <formula>AND(LEN($E26)&lt;3,LEN($E26)&gt;0)</formula>
    </cfRule>
  </conditionalFormatting>
  <conditionalFormatting sqref="E23:K23">
    <cfRule type="expression" dxfId="0" priority="14">
      <formula>#REF!&gt;0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33" orientation="portrait" r:id="rId2"/>
  <rowBreaks count="4" manualBreakCount="4">
    <brk id="77" min="4" max="14" man="1"/>
    <brk id="123" min="4" max="14" man="1"/>
    <brk id="164" min="4" max="14" man="1"/>
    <brk id="206" min="4" max="14" man="1"/>
  </rowBreaks>
  <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ErrorMessage="1" errorTitle="TIPO INVÁLIDO" error="INSERIR TIPOS DISPONÍVEIS NA PLANILHA DE CONTROLE" xr:uid="{AB717F47-EDEC-418D-88B2-3D7A917DDA6B}">
          <x14:formula1>
            <xm:f>'[GPG149_Planilha Orçamentária Recup, Oper. e Manutenção_Casa de Bombas RV02.xlsx]LIMITES DO BDI'!#REF!</xm:f>
          </x14:formula1>
          <xm:sqref>F17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ORÇ.</vt:lpstr>
      <vt:lpstr>'PLANILHA ORÇ.'!Area_de_impressao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Matheus Felipe Veloso Camargo</dc:creator>
  <cp:lastModifiedBy>Matheus Felipe Veloso Camargo</cp:lastModifiedBy>
  <dcterms:created xsi:type="dcterms:W3CDTF">2023-09-29T16:18:34Z</dcterms:created>
  <dcterms:modified xsi:type="dcterms:W3CDTF">2023-09-29T16:21:11Z</dcterms:modified>
</cp:coreProperties>
</file>